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-wvld76\病院再編\2年度事業関係\☆病院運営課\27公営企業\210212_公営企業に係る経営比較分析表の公表について\03_公表用データ\"/>
    </mc:Choice>
  </mc:AlternateContent>
  <workbookProtection workbookAlgorithmName="SHA-512" workbookHashValue="7T3upN+J9EUiGDurFUQOWJK5/eHIFwRZlQo5ZG/Um25y3v2xJsoh7y7jP+yrmZLoejrSyHFdFDzKrJeRwUjD0g==" workbookSaltValue="OFj/4lcXRM+FK8UAHhnskA==" workbookSpinCount="100000" lockStructure="1"/>
  <bookViews>
    <workbookView xWindow="0" yWindow="0" windowWidth="28800" windowHeight="12450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HM79" i="4" s="1"/>
  <c r="EF7" i="5"/>
  <c r="EE7" i="5"/>
  <c r="ED7" i="5"/>
  <c r="EC7" i="5"/>
  <c r="EA7" i="5"/>
  <c r="DZ7" i="5"/>
  <c r="DY7" i="5"/>
  <c r="DX7" i="5"/>
  <c r="AN80" i="4" s="1"/>
  <c r="DW7" i="5"/>
  <c r="DV7" i="5"/>
  <c r="DU7" i="5"/>
  <c r="DT7" i="5"/>
  <c r="DS7" i="5"/>
  <c r="DR7" i="5"/>
  <c r="DP7" i="5"/>
  <c r="DO7" i="5"/>
  <c r="LY56" i="4" s="1"/>
  <c r="DN7" i="5"/>
  <c r="DM7" i="5"/>
  <c r="DL7" i="5"/>
  <c r="DK7" i="5"/>
  <c r="DJ7" i="5"/>
  <c r="DI7" i="5"/>
  <c r="DH7" i="5"/>
  <c r="DG7" i="5"/>
  <c r="KF55" i="4" s="1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FL55" i="4" s="1"/>
  <c r="CN7" i="5"/>
  <c r="CM7" i="5"/>
  <c r="CL7" i="5"/>
  <c r="CK7" i="5"/>
  <c r="CI7" i="5"/>
  <c r="CH7" i="5"/>
  <c r="CG7" i="5"/>
  <c r="CF7" i="5"/>
  <c r="AE56" i="4" s="1"/>
  <c r="CE7" i="5"/>
  <c r="CD7" i="5"/>
  <c r="CC7" i="5"/>
  <c r="CB7" i="5"/>
  <c r="CA7" i="5"/>
  <c r="BZ7" i="5"/>
  <c r="BX7" i="5"/>
  <c r="BW7" i="5"/>
  <c r="LY34" i="4" s="1"/>
  <c r="BV7" i="5"/>
  <c r="BU7" i="5"/>
  <c r="BT7" i="5"/>
  <c r="BS7" i="5"/>
  <c r="BR7" i="5"/>
  <c r="BQ7" i="5"/>
  <c r="BP7" i="5"/>
  <c r="BO7" i="5"/>
  <c r="KF33" i="4" s="1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FL33" i="4" s="1"/>
  <c r="AV7" i="5"/>
  <c r="AU7" i="5"/>
  <c r="AT7" i="5"/>
  <c r="AS7" i="5"/>
  <c r="AQ7" i="5"/>
  <c r="AP7" i="5"/>
  <c r="AO7" i="5"/>
  <c r="AN7" i="5"/>
  <c r="AE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LP10" i="4" s="1"/>
  <c r="AC6" i="5"/>
  <c r="JW10" i="4" s="1"/>
  <c r="AB6" i="5"/>
  <c r="AA6" i="5"/>
  <c r="Z6" i="5"/>
  <c r="Y6" i="5"/>
  <c r="X6" i="5"/>
  <c r="W6" i="5"/>
  <c r="V6" i="5"/>
  <c r="U6" i="5"/>
  <c r="B12" i="4" s="1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G90" i="4"/>
  <c r="F90" i="4"/>
  <c r="D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U80" i="4"/>
  <c r="MH79" i="4"/>
  <c r="LO79" i="4"/>
  <c r="KV79" i="4"/>
  <c r="KC79" i="4"/>
  <c r="JJ79" i="4"/>
  <c r="GT79" i="4"/>
  <c r="GA79" i="4"/>
  <c r="FH79" i="4"/>
  <c r="EO79" i="4"/>
  <c r="CS79" i="4"/>
  <c r="BZ79" i="4"/>
  <c r="BG79" i="4"/>
  <c r="AN79" i="4"/>
  <c r="U79" i="4"/>
  <c r="MN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P56" i="4"/>
  <c r="MN55" i="4"/>
  <c r="LY55" i="4"/>
  <c r="LJ55" i="4"/>
  <c r="KU55" i="4"/>
  <c r="IZ55" i="4"/>
  <c r="IK55" i="4"/>
  <c r="HV55" i="4"/>
  <c r="HG55" i="4"/>
  <c r="GR55" i="4"/>
  <c r="EW55" i="4"/>
  <c r="EH55" i="4"/>
  <c r="DS55" i="4"/>
  <c r="DD55" i="4"/>
  <c r="BX55" i="4"/>
  <c r="BI55" i="4"/>
  <c r="AT55" i="4"/>
  <c r="AE55" i="4"/>
  <c r="P55" i="4"/>
  <c r="MN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P34" i="4"/>
  <c r="MN33" i="4"/>
  <c r="LY33" i="4"/>
  <c r="LJ33" i="4"/>
  <c r="KU33" i="4"/>
  <c r="IZ33" i="4"/>
  <c r="IK33" i="4"/>
  <c r="HV33" i="4"/>
  <c r="HG33" i="4"/>
  <c r="GR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32" i="4" l="1"/>
  <c r="MH78" i="4"/>
  <c r="IZ54" i="4"/>
  <c r="IZ32" i="4"/>
  <c r="HM78" i="4"/>
  <c r="FL54" i="4"/>
  <c r="FL32" i="4"/>
  <c r="CS78" i="4"/>
  <c r="BX54" i="4"/>
  <c r="BX32" i="4"/>
  <c r="MN54" i="4"/>
  <c r="C11" i="5"/>
  <c r="D11" i="5"/>
  <c r="E11" i="5"/>
  <c r="B11" i="5"/>
  <c r="FH78" i="4" l="1"/>
  <c r="DS54" i="4"/>
  <c r="DS32" i="4"/>
  <c r="AN78" i="4"/>
  <c r="AE54" i="4"/>
  <c r="AE32" i="4"/>
  <c r="KU54" i="4"/>
  <c r="KU32" i="4"/>
  <c r="KC78" i="4"/>
  <c r="HG54" i="4"/>
  <c r="HG32" i="4"/>
  <c r="KF54" i="4"/>
  <c r="JJ78" i="4"/>
  <c r="GR54" i="4"/>
  <c r="GR32" i="4"/>
  <c r="EO78" i="4"/>
  <c r="DD54" i="4"/>
  <c r="DD32" i="4"/>
  <c r="KF32" i="4"/>
  <c r="U78" i="4"/>
  <c r="P54" i="4"/>
  <c r="P32" i="4"/>
  <c r="BI32" i="4"/>
  <c r="LY54" i="4"/>
  <c r="LY32" i="4"/>
  <c r="LO78" i="4"/>
  <c r="IK54" i="4"/>
  <c r="IK32" i="4"/>
  <c r="GT78" i="4"/>
  <c r="EW54" i="4"/>
  <c r="EW32" i="4"/>
  <c r="BZ78" i="4"/>
  <c r="BI54" i="4"/>
  <c r="GA78" i="4"/>
  <c r="EH54" i="4"/>
  <c r="BG78" i="4"/>
  <c r="AT54" i="4"/>
  <c r="AT32" i="4"/>
  <c r="LJ54" i="4"/>
  <c r="LJ32" i="4"/>
  <c r="EH32" i="4"/>
  <c r="KV78" i="4"/>
  <c r="HV54" i="4"/>
  <c r="HV32" i="4"/>
</calcChain>
</file>

<file path=xl/sharedStrings.xml><?xml version="1.0" encoding="utf-8"?>
<sst xmlns="http://schemas.openxmlformats.org/spreadsheetml/2006/main" count="321" uniqueCount="187">
  <si>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</si>
  <si>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</si>
  <si>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</si>
  <si>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</si>
  <si>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</si>
  <si>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</si>
  <si>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</si>
  <si>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</si>
  <si>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</si>
  <si>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</si>
  <si>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</si>
  <si>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</si>
  <si>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</si>
  <si>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</si>
  <si>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</si>
  <si>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</si>
  <si>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</si>
  <si>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</si>
  <si>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</si>
  <si>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</si>
  <si>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</si>
  <si>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</si>
  <si>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</si>
  <si>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</si>
  <si>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</si>
  <si>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</si>
  <si>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</si>
  <si>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</si>
  <si>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</si>
  <si>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</si>
  <si>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</si>
  <si>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</si>
  <si>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</si>
  <si>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</si>
  <si>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</si>
  <si>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</si>
  <si>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</si>
  <si>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</si>
  <si>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</si>
  <si>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</si>
  <si>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</si>
  <si>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</si>
  <si>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</si>
  <si>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</si>
  <si>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</si>
  <si>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</si>
  <si>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</si>
  <si>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</si>
  <si>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</si>
  <si>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</si>
  <si>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</si>
  <si>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</si>
  <si>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</si>
  <si>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</si>
  <si>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</si>
  <si>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</si>
  <si>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</si>
  <si>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</si>
  <si>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</si>
  <si>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</si>
  <si>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</si>
  <si>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</si>
  <si>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</si>
  <si>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</si>
  <si>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</si>
  <si>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</si>
  <si>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</si>
  <si>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</si>
  <si>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</si>
  <si>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</si>
  <si>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</si>
  <si>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</si>
  <si>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</si>
  <si>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</si>
  <si>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</si>
  <si>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</si>
  <si>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</si>
  <si>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</si>
  <si>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</si>
  <si>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</si>
  <si>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</si>
  <si>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</si>
  <si>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</si>
  <si>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</si>
  <si>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</si>
  <si>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</si>
  <si>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</si>
  <si>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</si>
  <si>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</si>
  <si>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</si>
  <si>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</si>
  <si>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</si>
  <si>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</si>
  <si>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</si>
  <si>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</si>
  <si>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</si>
  <si>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</si>
  <si>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</si>
  <si>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</si>
  <si>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</si>
  <si>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</si>
  <si>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</si>
  <si>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</si>
  <si>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</si>
  <si>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</si>
  <si>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</si>
  <si>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</si>
  <si>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</si>
  <si>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</si>
  <si>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</si>
  <si>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</si>
  <si>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</si>
  <si>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</si>
  <si>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</si>
  <si>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</si>
  <si>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</si>
  <si>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</si>
  <si>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</si>
  <si>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</si>
  <si>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</si>
  <si>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</si>
  <si>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</si>
  <si>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</si>
  <si>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</si>
  <si>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</si>
  <si>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</si>
  <si>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</si>
  <si>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</si>
  <si>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</si>
  <si>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</si>
  <si>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</si>
  <si>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</si>
  <si>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</si>
  <si>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</si>
  <si>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</si>
  <si>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</si>
  <si>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</si>
  <si>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</si>
  <si>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</si>
  <si>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</si>
  <si>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</si>
  <si>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</si>
  <si>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</si>
  <si>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</si>
  <si>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</si>
  <si>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</si>
  <si>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</si>
  <si>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</si>
  <si>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</si>
  <si>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</si>
  <si>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</si>
  <si>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</si>
  <si>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当該値(N-1)</t>
    <phoneticPr fontId="5"/>
  </si>
  <si>
    <t>当該値(N-4)</t>
    <phoneticPr fontId="5"/>
  </si>
  <si>
    <t>当該値(N-4)</t>
    <phoneticPr fontId="5"/>
  </si>
  <si>
    <t>当該値(N-3)</t>
    <phoneticPr fontId="5"/>
  </si>
  <si>
    <t>当該値(N)</t>
    <phoneticPr fontId="5"/>
  </si>
  <si>
    <t>当該値(N-4)</t>
    <phoneticPr fontId="5"/>
  </si>
  <si>
    <t>当該値(N-3)</t>
    <phoneticPr fontId="5"/>
  </si>
  <si>
    <t>当該値(N-3)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</si>
  <si>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</si>
  <si>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</si>
  <si>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</si>
  <si>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</si>
  <si>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青森県</t>
  </si>
  <si>
    <t>つがる西北五広域連合</t>
  </si>
  <si>
    <t>つがる総合病院</t>
  </si>
  <si>
    <t>条例全部</t>
  </si>
  <si>
    <t>病院事業</t>
  </si>
  <si>
    <t>一般病院</t>
  </si>
  <si>
    <t>400床以上～500床未満</t>
  </si>
  <si>
    <t>学術・研究機関出身</t>
  </si>
  <si>
    <t>直営</t>
  </si>
  <si>
    <t>対象</t>
  </si>
  <si>
    <t>ド 透 訓</t>
  </si>
  <si>
    <t>救 臨 感 災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</si>
  <si>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</si>
  <si>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</si>
  <si>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</si>
  <si>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</si>
  <si>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</si>
  <si>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</si>
  <si>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</si>
  <si>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当院は、つがる西北五広域連合が所管する５医療機関（３病院２診療所）の中核病院として、平成２６年４月１日に開院し、西北五地域に３病院しかない救急告示病院の中心的施設として、地域の急性期医療において重要な役割を担っている。
　例えば、当地域唯一の２次救急医療施設として、入院が必要な重篤救急患者を休日・夜間を問わず受入れしており、救急車受入件数は年間３，０００件を超えているほか、当地域で最多の全身麻酔手術を行う等、地域の急性期医療を支えている。
　</t>
    <rPh sb="1" eb="3">
      <t>トウイン</t>
    </rPh>
    <rPh sb="21" eb="23">
      <t>イリョウ</t>
    </rPh>
    <rPh sb="23" eb="25">
      <t>キカン</t>
    </rPh>
    <rPh sb="30" eb="33">
      <t>シンリョウジョ</t>
    </rPh>
    <rPh sb="99" eb="100">
      <t>ヨウ</t>
    </rPh>
    <rPh sb="112" eb="113">
      <t>タト</t>
    </rPh>
    <rPh sb="216" eb="217">
      <t>ササ</t>
    </rPh>
    <phoneticPr fontId="5"/>
  </si>
  <si>
    <t>・経常収支比率
　　入院・外来収益の増、繰入金増等により、平均値を上回ることができた。
・医業収支比率
　　平均値以下であるが、入院・外来収益の増により毎年上昇している。
・累積欠損金比率
　　平均値以下であるが、前年度より抑えることができた。
・病床利用率
　　平均値以下である。落ち込みが厳しいため、人口減以外の要因を精査する必要がある。
・入院患者１人１日当たり収益
　　平均値以下であるが、手術件数が増え、前年度を上回ることができた。
・外来患者１人１日当たり収益
　　平均値以下であるが、患者数が増え、前年度を上回ることができた。
・職員給与費対医業収益比率
　　平均値以上であるが、経験歴の長い医師の退職が影響し、前年度を下回った。
・材料費対医業収益比率
　　平均値以上であり、前年度を大きく上回っているが、がん患者向け高額薬品の使用増が
　　原因であり、今後の収益増が期待される。
●人口減少に伴い入院患者数が減少しているものの、適切な診療提供体制の整備が徐々に
　進み、経常収支比率は大幅に上昇した。</t>
    <rPh sb="10" eb="12">
      <t>ニュウイン</t>
    </rPh>
    <rPh sb="13" eb="15">
      <t>ガイライ</t>
    </rPh>
    <rPh sb="15" eb="17">
      <t>シュウエキ</t>
    </rPh>
    <rPh sb="18" eb="19">
      <t>ゾウ</t>
    </rPh>
    <rPh sb="22" eb="23">
      <t>キン</t>
    </rPh>
    <rPh sb="24" eb="25">
      <t>トウ</t>
    </rPh>
    <rPh sb="34" eb="35">
      <t>マワ</t>
    </rPh>
    <rPh sb="76" eb="78">
      <t>マイトシ</t>
    </rPh>
    <rPh sb="78" eb="80">
      <t>ジョウショウ</t>
    </rPh>
    <rPh sb="107" eb="110">
      <t>ゼンネンド</t>
    </rPh>
    <rPh sb="112" eb="113">
      <t>オサ</t>
    </rPh>
    <rPh sb="141" eb="142">
      <t>オ</t>
    </rPh>
    <rPh sb="143" eb="144">
      <t>コ</t>
    </rPh>
    <rPh sb="146" eb="147">
      <t>キビ</t>
    </rPh>
    <rPh sb="152" eb="155">
      <t>ジンコウゲン</t>
    </rPh>
    <rPh sb="155" eb="157">
      <t>イガイ</t>
    </rPh>
    <rPh sb="158" eb="160">
      <t>ヨウイン</t>
    </rPh>
    <rPh sb="161" eb="163">
      <t>セイサ</t>
    </rPh>
    <rPh sb="199" eb="201">
      <t>シュジュツ</t>
    </rPh>
    <rPh sb="201" eb="203">
      <t>ケンスウ</t>
    </rPh>
    <rPh sb="204" eb="205">
      <t>ゾウ</t>
    </rPh>
    <rPh sb="207" eb="210">
      <t>ゼンネンド</t>
    </rPh>
    <rPh sb="211" eb="213">
      <t>ウワマワ</t>
    </rPh>
    <rPh sb="249" eb="251">
      <t>カンジャ</t>
    </rPh>
    <rPh sb="251" eb="252">
      <t>スウ</t>
    </rPh>
    <rPh sb="253" eb="254">
      <t>フ</t>
    </rPh>
    <rPh sb="260" eb="261">
      <t>ウエ</t>
    </rPh>
    <rPh sb="306" eb="308">
      <t>タイショク</t>
    </rPh>
    <rPh sb="309" eb="311">
      <t>エイキョウ</t>
    </rPh>
    <rPh sb="313" eb="316">
      <t>ゼンネンド</t>
    </rPh>
    <rPh sb="317" eb="319">
      <t>シタマワ</t>
    </rPh>
    <rPh sb="350" eb="351">
      <t>オオ</t>
    </rPh>
    <rPh sb="353" eb="355">
      <t>ウワマワ</t>
    </rPh>
    <rPh sb="412" eb="413">
      <t>スウ</t>
    </rPh>
    <rPh sb="424" eb="426">
      <t>テキセツ</t>
    </rPh>
    <rPh sb="427" eb="429">
      <t>シンリョウ</t>
    </rPh>
    <rPh sb="429" eb="431">
      <t>テイキョウ</t>
    </rPh>
    <rPh sb="431" eb="433">
      <t>タイセイ</t>
    </rPh>
    <rPh sb="434" eb="436">
      <t>セイビ</t>
    </rPh>
    <rPh sb="437" eb="439">
      <t>ジョジョ</t>
    </rPh>
    <rPh sb="442" eb="443">
      <t>スス</t>
    </rPh>
    <rPh sb="447" eb="449">
      <t>シュウシ</t>
    </rPh>
    <rPh sb="449" eb="451">
      <t>ヒリツ</t>
    </rPh>
    <rPh sb="452" eb="454">
      <t>オオハバ</t>
    </rPh>
    <rPh sb="455" eb="457">
      <t>ジョウショウ</t>
    </rPh>
    <phoneticPr fontId="5"/>
  </si>
  <si>
    <t>・有形固定資産減価償却率
　　平成２６年度開院につき、まだ資産が新しいことから平均値
　を下回っているが、減価償却が進み上昇傾向が続いている。
・器械備品減価償却率
　　平成２６年度開院時に導入した機器の使用年数が、法定耐用
　年数に近づいているため、平均値を上回っている。
　　今後は、計画的な機器更新を検討する必要がある。
・１床当たり有形固定資産
　　平均値を下回っているが、今後も過大な投資をすることのな
　いよう、計画的な資産整備計画を立てる必要がある。</t>
    <rPh sb="74" eb="76">
      <t>キカイ</t>
    </rPh>
    <rPh sb="141" eb="143">
      <t>コンゴ</t>
    </rPh>
    <rPh sb="193" eb="195">
      <t>コンゴ</t>
    </rPh>
    <phoneticPr fontId="5"/>
  </si>
  <si>
    <t>・経営の健全性、効率性
　　経常収支、医業収支、病床利用率、患者１人１日当たり収益
　　とも類似病院平均値・全国平均値を下回っているものの、上
　　昇傾向となった。材料費の占める割合は増加したものの、前
　　年度と比較して、手術件数及び外来患者数の増等により入院
　　収益、外来収益ともに増加している。医業収益における職員
　　給与費も圧縮され、前年度より経営の健全性及び効率性は改
　　善していると考えられる。
　　引き続き、診療報酬や加算の情報を精査し、医業収益増に向
　　けた取組みを強化するるとともに、診療材料の見直しや光熱
　　水費の削減等、医業費用削減に取り組み、限られた人員で効
　　率的に医療を提供できる体制を構築していく。
・老朽化の状況
　　平成２６年開院につき施設はまだ新しいものの、開院時に整
　　備した機器及び旧西北中央病院から引き継いだ機器の減価償
　　却が進んでいるため、計画的な機器更新計画を立て、機器更
　　新費用の平準化を図る必要がある。
　　また、現施設の長寿命化を図るため、屋根や外壁等のメンテ
　　ナンスについて、引続き計画を策定し実施していく。</t>
    <rPh sb="70" eb="71">
      <t>ウエ</t>
    </rPh>
    <rPh sb="75" eb="77">
      <t>ケイコウ</t>
    </rPh>
    <rPh sb="100" eb="101">
      <t>マエ</t>
    </rPh>
    <rPh sb="104" eb="106">
      <t>ネンド</t>
    </rPh>
    <rPh sb="107" eb="109">
      <t>ヒカク</t>
    </rPh>
    <rPh sb="112" eb="114">
      <t>シュジュツ</t>
    </rPh>
    <rPh sb="114" eb="116">
      <t>ケンスウ</t>
    </rPh>
    <rPh sb="116" eb="117">
      <t>オヨ</t>
    </rPh>
    <rPh sb="118" eb="120">
      <t>ガイライ</t>
    </rPh>
    <rPh sb="120" eb="122">
      <t>カンジャ</t>
    </rPh>
    <rPh sb="122" eb="123">
      <t>スウ</t>
    </rPh>
    <rPh sb="124" eb="125">
      <t>ゾウ</t>
    </rPh>
    <rPh sb="125" eb="126">
      <t>トウ</t>
    </rPh>
    <rPh sb="129" eb="131">
      <t>ニュウイン</t>
    </rPh>
    <rPh sb="137" eb="139">
      <t>ガイライ</t>
    </rPh>
    <rPh sb="139" eb="141">
      <t>シュウエキ</t>
    </rPh>
    <rPh sb="144" eb="146">
      <t>ゾウカ</t>
    </rPh>
    <rPh sb="151" eb="153">
      <t>イギョウ</t>
    </rPh>
    <rPh sb="153" eb="155">
      <t>シュウエキ</t>
    </rPh>
    <rPh sb="159" eb="161">
      <t>ショクイン</t>
    </rPh>
    <rPh sb="209" eb="210">
      <t>ヒ</t>
    </rPh>
    <rPh sb="211" eb="212">
      <t>ツヅ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</si>
</sst>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shrinkToFit="1"/>
    </xf>
    <xf numFmtId="0" fontId="13" fillId="0" borderId="6" xfId="0" applyFont="1" applyFill="1" applyBorder="1" applyAlignment="1">
      <alignment horizontal="left" vertical="center" shrinkToFit="1"/>
    </xf>
    <xf numFmtId="0" fontId="13" fillId="0" borderId="7" xfId="0" applyFont="1" applyFill="1" applyBorder="1" applyAlignment="1">
      <alignment horizontal="left" vertical="center" shrinkToFit="1"/>
    </xf>
    <xf numFmtId="0" fontId="13" fillId="0" borderId="8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13" fillId="0" borderId="9" xfId="0" applyFont="1" applyFill="1" applyBorder="1" applyAlignment="1">
      <alignment horizontal="left" vertical="center" shrinkToFit="1"/>
    </xf>
    <xf numFmtId="0" fontId="20" fillId="0" borderId="8" xfId="0" applyFont="1" applyFill="1" applyBorder="1" applyAlignment="1" applyProtection="1">
      <alignment horizontal="left" vertical="top" wrapText="1" shrinkToFit="1"/>
      <protection locked="0"/>
    </xf>
    <xf numFmtId="0" fontId="20" fillId="0" borderId="0" xfId="0" applyFont="1" applyFill="1" applyBorder="1" applyAlignment="1" applyProtection="1">
      <alignment horizontal="left" vertical="top" wrapText="1" shrinkToFit="1"/>
      <protection locked="0"/>
    </xf>
    <xf numFmtId="0" fontId="20" fillId="0" borderId="9" xfId="0" applyFont="1" applyFill="1" applyBorder="1" applyAlignment="1" applyProtection="1">
      <alignment horizontal="left" vertical="top" wrapText="1" shrinkToFit="1"/>
      <protection locked="0"/>
    </xf>
    <xf numFmtId="0" fontId="20" fillId="0" borderId="10" xfId="0" applyFont="1" applyFill="1" applyBorder="1" applyAlignment="1" applyProtection="1">
      <alignment horizontal="left" vertical="top" wrapText="1" shrinkToFit="1"/>
      <protection locked="0"/>
    </xf>
    <xf numFmtId="0" fontId="20" fillId="0" borderId="1" xfId="0" applyFont="1" applyFill="1" applyBorder="1" applyAlignment="1" applyProtection="1">
      <alignment horizontal="left" vertical="top" wrapText="1" shrinkToFit="1"/>
      <protection locked="0"/>
    </xf>
    <xf numFmtId="0" fontId="20" fillId="0" borderId="11" xfId="0" applyFont="1" applyFill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>
      <alignment horizontal="left" shrinkToFit="1"/>
    </xf>
    <xf numFmtId="0" fontId="8" fillId="0" borderId="1" xfId="0" applyFont="1" applyFill="1" applyBorder="1" applyAlignment="1">
      <alignment horizontal="left" shrinkToFit="1"/>
    </xf>
    <xf numFmtId="0" fontId="21" fillId="0" borderId="8" xfId="0" applyFont="1" applyFill="1" applyBorder="1" applyAlignment="1" applyProtection="1">
      <alignment horizontal="left" vertical="top" wrapText="1"/>
      <protection locked="0"/>
    </xf>
    <xf numFmtId="0" fontId="21" fillId="0" borderId="0" xfId="0" applyFont="1" applyFill="1" applyBorder="1" applyAlignment="1" applyProtection="1">
      <alignment horizontal="left" vertical="top" wrapText="1"/>
      <protection locked="0"/>
    </xf>
    <xf numFmtId="0" fontId="21" fillId="0" borderId="9" xfId="0" applyFont="1" applyFill="1" applyBorder="1" applyAlignment="1" applyProtection="1">
      <alignment horizontal="left" vertical="top" wrapText="1"/>
      <protection locked="0"/>
    </xf>
    <xf numFmtId="0" fontId="21" fillId="0" borderId="10" xfId="0" applyFont="1" applyFill="1" applyBorder="1" applyAlignment="1" applyProtection="1">
      <alignment horizontal="left" vertical="top" wrapText="1"/>
      <protection locked="0"/>
    </xf>
    <xf numFmtId="0" fontId="21" fillId="0" borderId="1" xfId="0" applyFont="1" applyFill="1" applyBorder="1" applyAlignment="1" applyProtection="1">
      <alignment horizontal="left" vertical="top" wrapText="1"/>
      <protection locked="0"/>
    </xf>
    <xf numFmtId="0" fontId="21" fillId="0" borderId="11" xfId="0" applyFont="1" applyFill="1" applyBorder="1" applyAlignment="1" applyProtection="1">
      <alignment horizontal="left" vertical="top" wrapText="1"/>
      <protection locked="0"/>
    </xf>
    <xf numFmtId="0" fontId="20" fillId="0" borderId="8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20" fillId="0" borderId="9" xfId="0" applyFont="1" applyFill="1" applyBorder="1" applyAlignment="1" applyProtection="1">
      <alignment horizontal="left" vertical="top" wrapText="1"/>
      <protection locked="0"/>
    </xf>
    <xf numFmtId="0" fontId="20" fillId="0" borderId="10" xfId="0" applyFont="1" applyFill="1" applyBorder="1" applyAlignment="1" applyProtection="1">
      <alignment horizontal="left" vertical="top" wrapText="1"/>
      <protection locked="0"/>
    </xf>
    <xf numFmtId="0" fontId="20" fillId="0" borderId="1" xfId="0" applyFont="1" applyFill="1" applyBorder="1" applyAlignment="1" applyProtection="1">
      <alignment horizontal="left" vertical="top" wrapText="1"/>
      <protection locked="0"/>
    </xf>
    <xf numFmtId="0" fontId="20" fillId="0" borderId="11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20" fillId="0" borderId="5" xfId="0" applyFont="1" applyFill="1" applyBorder="1" applyAlignment="1" applyProtection="1">
      <alignment horizontal="left" vertical="top" wrapText="1"/>
      <protection locked="0"/>
    </xf>
    <xf numFmtId="0" fontId="20" fillId="0" borderId="6" xfId="0" applyFont="1" applyFill="1" applyBorder="1" applyAlignment="1" applyProtection="1">
      <alignment horizontal="left" vertical="top" wrapText="1"/>
      <protection locked="0"/>
    </xf>
    <xf numFmtId="0" fontId="20" fillId="0" borderId="7" xfId="0" applyFont="1" applyFill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69.400000000000006</c:v>
                </c:pt>
                <c:pt idx="1">
                  <c:v>70.8</c:v>
                </c:pt>
                <c:pt idx="2">
                  <c:v>72.7</c:v>
                </c:pt>
                <c:pt idx="3">
                  <c:v>69.599999999999994</c:v>
                </c:pt>
                <c:pt idx="4">
                  <c:v>66.3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AB-4043-A410-FBB10C0AF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872568"/>
        <c:axId val="410872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75.7</c:v>
                </c:pt>
                <c:pt idx="1">
                  <c:v>76.099999999999994</c:v>
                </c:pt>
                <c:pt idx="2">
                  <c:v>77</c:v>
                </c:pt>
                <c:pt idx="3">
                  <c:v>77.599999999999994</c:v>
                </c:pt>
                <c:pt idx="4">
                  <c:v>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AB-4043-A410-FBB10C0AF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872568"/>
        <c:axId val="410872952"/>
      </c:lineChart>
      <c:catAx>
        <c:axId val="410872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0872952"/>
        <c:crosses val="autoZero"/>
        <c:auto val="1"/>
        <c:lblAlgn val="ctr"/>
        <c:lblOffset val="100"/>
        <c:noMultiLvlLbl val="1"/>
      </c:catAx>
      <c:valAx>
        <c:axId val="410872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0872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12315</c:v>
                </c:pt>
                <c:pt idx="1">
                  <c:v>12750</c:v>
                </c:pt>
                <c:pt idx="2">
                  <c:v>12582</c:v>
                </c:pt>
                <c:pt idx="3">
                  <c:v>12858</c:v>
                </c:pt>
                <c:pt idx="4">
                  <c:v>13021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AF-4F10-AE1B-F8932A481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268200"/>
        <c:axId val="41126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13969</c:v>
                </c:pt>
                <c:pt idx="1">
                  <c:v>14455</c:v>
                </c:pt>
                <c:pt idx="2">
                  <c:v>15171</c:v>
                </c:pt>
                <c:pt idx="3">
                  <c:v>15887</c:v>
                </c:pt>
                <c:pt idx="4">
                  <c:v>16979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AF-4F10-AE1B-F8932A481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268200"/>
        <c:axId val="411265456"/>
      </c:lineChart>
      <c:catAx>
        <c:axId val="411268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1265456"/>
        <c:crosses val="autoZero"/>
        <c:auto val="1"/>
        <c:lblAlgn val="ctr"/>
        <c:lblOffset val="100"/>
        <c:noMultiLvlLbl val="1"/>
      </c:catAx>
      <c:valAx>
        <c:axId val="41126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11268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49237</c:v>
                </c:pt>
                <c:pt idx="1">
                  <c:v>49309</c:v>
                </c:pt>
                <c:pt idx="2">
                  <c:v>48924</c:v>
                </c:pt>
                <c:pt idx="3">
                  <c:v>49585</c:v>
                </c:pt>
                <c:pt idx="4">
                  <c:v>54166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D6-49B2-9A56-2D9B26C36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269376"/>
        <c:axId val="41127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54464</c:v>
                </c:pt>
                <c:pt idx="1">
                  <c:v>55265</c:v>
                </c:pt>
                <c:pt idx="2">
                  <c:v>56892</c:v>
                </c:pt>
                <c:pt idx="3">
                  <c:v>59108</c:v>
                </c:pt>
                <c:pt idx="4">
                  <c:v>60271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D6-49B2-9A56-2D9B26C36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269376"/>
        <c:axId val="411270944"/>
      </c:lineChart>
      <c:catAx>
        <c:axId val="411269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1270944"/>
        <c:crosses val="autoZero"/>
        <c:auto val="1"/>
        <c:lblAlgn val="ctr"/>
        <c:lblOffset val="100"/>
        <c:noMultiLvlLbl val="1"/>
      </c:catAx>
      <c:valAx>
        <c:axId val="41127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11269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33.200000000000003</c:v>
                </c:pt>
                <c:pt idx="1">
                  <c:v>37.5</c:v>
                </c:pt>
                <c:pt idx="2">
                  <c:v>42.8</c:v>
                </c:pt>
                <c:pt idx="3">
                  <c:v>47.1</c:v>
                </c:pt>
                <c:pt idx="4">
                  <c:v>45.6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6E-4B80-8225-62F5075F3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471328"/>
        <c:axId val="19581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38.1</c:v>
                </c:pt>
                <c:pt idx="1">
                  <c:v>42.9</c:v>
                </c:pt>
                <c:pt idx="2">
                  <c:v>40.200000000000003</c:v>
                </c:pt>
                <c:pt idx="3">
                  <c:v>40.4</c:v>
                </c:pt>
                <c:pt idx="4">
                  <c:v>40.1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6E-4B80-8225-62F5075F3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471328"/>
        <c:axId val="195814960"/>
      </c:lineChart>
      <c:catAx>
        <c:axId val="411471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5814960"/>
        <c:crosses val="autoZero"/>
        <c:auto val="1"/>
        <c:lblAlgn val="ctr"/>
        <c:lblOffset val="100"/>
        <c:noMultiLvlLbl val="1"/>
      </c:catAx>
      <c:valAx>
        <c:axId val="19581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1471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80.2</c:v>
                </c:pt>
                <c:pt idx="1">
                  <c:v>82</c:v>
                </c:pt>
                <c:pt idx="2">
                  <c:v>82.3</c:v>
                </c:pt>
                <c:pt idx="3">
                  <c:v>83.5</c:v>
                </c:pt>
                <c:pt idx="4">
                  <c:v>84.9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62-4657-98D8-CE6B2AC30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810648"/>
        <c:axId val="195815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91.8</c:v>
                </c:pt>
                <c:pt idx="1">
                  <c:v>91.6</c:v>
                </c:pt>
                <c:pt idx="2">
                  <c:v>92.1</c:v>
                </c:pt>
                <c:pt idx="3">
                  <c:v>92.3</c:v>
                </c:pt>
                <c:pt idx="4">
                  <c:v>92.4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62-4657-98D8-CE6B2AC30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810648"/>
        <c:axId val="195815352"/>
      </c:lineChart>
      <c:catAx>
        <c:axId val="1958106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5815352"/>
        <c:crosses val="autoZero"/>
        <c:auto val="1"/>
        <c:lblAlgn val="ctr"/>
        <c:lblOffset val="100"/>
        <c:noMultiLvlLbl val="1"/>
      </c:catAx>
      <c:valAx>
        <c:axId val="195815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5810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93.7</c:v>
                </c:pt>
                <c:pt idx="1">
                  <c:v>96.4</c:v>
                </c:pt>
                <c:pt idx="2">
                  <c:v>95.4</c:v>
                </c:pt>
                <c:pt idx="3">
                  <c:v>97.2</c:v>
                </c:pt>
                <c:pt idx="4">
                  <c:v>99.7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A4-4E4A-9409-B480253DB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817312"/>
        <c:axId val="195816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98.8</c:v>
                </c:pt>
                <c:pt idx="1">
                  <c:v>98.5</c:v>
                </c:pt>
                <c:pt idx="2">
                  <c:v>98.7</c:v>
                </c:pt>
                <c:pt idx="3">
                  <c:v>99</c:v>
                </c:pt>
                <c:pt idx="4">
                  <c:v>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A4-4E4A-9409-B480253DB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817312"/>
        <c:axId val="195816920"/>
      </c:lineChart>
      <c:catAx>
        <c:axId val="1958173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5816920"/>
        <c:crosses val="autoZero"/>
        <c:auto val="1"/>
        <c:lblAlgn val="ctr"/>
        <c:lblOffset val="100"/>
        <c:noMultiLvlLbl val="1"/>
      </c:catAx>
      <c:valAx>
        <c:axId val="195816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195817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19.2</c:v>
                </c:pt>
                <c:pt idx="1">
                  <c:v>26.1</c:v>
                </c:pt>
                <c:pt idx="2">
                  <c:v>32.5</c:v>
                </c:pt>
                <c:pt idx="3">
                  <c:v>38.700000000000003</c:v>
                </c:pt>
                <c:pt idx="4">
                  <c:v>40.5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D0-4742-9FEE-D78C57D24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810256"/>
        <c:axId val="120797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48.7</c:v>
                </c:pt>
                <c:pt idx="1">
                  <c:v>52.5</c:v>
                </c:pt>
                <c:pt idx="2">
                  <c:v>52.7</c:v>
                </c:pt>
                <c:pt idx="3">
                  <c:v>53.7</c:v>
                </c:pt>
                <c:pt idx="4">
                  <c:v>56.4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D0-4742-9FEE-D78C57D24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810256"/>
        <c:axId val="120797608"/>
      </c:lineChart>
      <c:catAx>
        <c:axId val="195810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20797608"/>
        <c:crosses val="autoZero"/>
        <c:auto val="1"/>
        <c:lblAlgn val="ctr"/>
        <c:lblOffset val="100"/>
        <c:noMultiLvlLbl val="1"/>
      </c:catAx>
      <c:valAx>
        <c:axId val="120797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5810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42.5</c:v>
                </c:pt>
                <c:pt idx="1">
                  <c:v>55.2</c:v>
                </c:pt>
                <c:pt idx="2">
                  <c:v>66.7</c:v>
                </c:pt>
                <c:pt idx="3">
                  <c:v>76.900000000000006</c:v>
                </c:pt>
                <c:pt idx="4">
                  <c:v>74.599999999999994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16-4084-823B-F69050826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265848"/>
        <c:axId val="411268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61.7</c:v>
                </c:pt>
                <c:pt idx="1">
                  <c:v>66.099999999999994</c:v>
                </c:pt>
                <c:pt idx="2">
                  <c:v>68.400000000000006</c:v>
                </c:pt>
                <c:pt idx="3">
                  <c:v>69.3</c:v>
                </c:pt>
                <c:pt idx="4">
                  <c:v>71.099999999999994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16-4084-823B-F69050826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265848"/>
        <c:axId val="411268592"/>
      </c:lineChart>
      <c:catAx>
        <c:axId val="411265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1268592"/>
        <c:crosses val="autoZero"/>
        <c:auto val="1"/>
        <c:lblAlgn val="ctr"/>
        <c:lblOffset val="100"/>
        <c:noMultiLvlLbl val="1"/>
      </c:catAx>
      <c:valAx>
        <c:axId val="411268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1265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45776210</c:v>
                </c:pt>
                <c:pt idx="1">
                  <c:v>45880148</c:v>
                </c:pt>
                <c:pt idx="2">
                  <c:v>45965525</c:v>
                </c:pt>
                <c:pt idx="3">
                  <c:v>46151338</c:v>
                </c:pt>
                <c:pt idx="4">
                  <c:v>46092324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3-4416-A1B7-22D3B3141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267024"/>
        <c:axId val="41126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43764424</c:v>
                </c:pt>
                <c:pt idx="1">
                  <c:v>44446754</c:v>
                </c:pt>
                <c:pt idx="2">
                  <c:v>45729936</c:v>
                </c:pt>
                <c:pt idx="3">
                  <c:v>47442477</c:v>
                </c:pt>
                <c:pt idx="4">
                  <c:v>48164556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23-4416-A1B7-22D3B3141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267024"/>
        <c:axId val="411267808"/>
      </c:lineChart>
      <c:catAx>
        <c:axId val="411267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1267808"/>
        <c:crosses val="autoZero"/>
        <c:auto val="1"/>
        <c:lblAlgn val="ctr"/>
        <c:lblOffset val="100"/>
        <c:noMultiLvlLbl val="1"/>
      </c:catAx>
      <c:valAx>
        <c:axId val="41126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11267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26.4</c:v>
                </c:pt>
                <c:pt idx="1">
                  <c:v>25.8</c:v>
                </c:pt>
                <c:pt idx="2">
                  <c:v>24.5</c:v>
                </c:pt>
                <c:pt idx="3">
                  <c:v>24.7</c:v>
                </c:pt>
                <c:pt idx="4">
                  <c:v>25.7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44-4F78-9C2E-2D9333D13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271728"/>
        <c:axId val="411265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25.3</c:v>
                </c:pt>
                <c:pt idx="1">
                  <c:v>25.2</c:v>
                </c:pt>
                <c:pt idx="2">
                  <c:v>25.4</c:v>
                </c:pt>
                <c:pt idx="3">
                  <c:v>25.8</c:v>
                </c:pt>
                <c:pt idx="4">
                  <c:v>26.4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44-4F78-9C2E-2D9333D13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271728"/>
        <c:axId val="411265064"/>
      </c:lineChart>
      <c:catAx>
        <c:axId val="411271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1265064"/>
        <c:crosses val="autoZero"/>
        <c:auto val="1"/>
        <c:lblAlgn val="ctr"/>
        <c:lblOffset val="100"/>
        <c:noMultiLvlLbl val="1"/>
      </c:catAx>
      <c:valAx>
        <c:axId val="411265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1271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59.2</c:v>
                </c:pt>
                <c:pt idx="1">
                  <c:v>61</c:v>
                </c:pt>
                <c:pt idx="2">
                  <c:v>56.8</c:v>
                </c:pt>
                <c:pt idx="3">
                  <c:v>57.5</c:v>
                </c:pt>
                <c:pt idx="4">
                  <c:v>55.4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DC-4FB0-8C48-A74EF4F8E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266632"/>
        <c:axId val="411267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53.2</c:v>
                </c:pt>
                <c:pt idx="1">
                  <c:v>54.1</c:v>
                </c:pt>
                <c:pt idx="2">
                  <c:v>53.8</c:v>
                </c:pt>
                <c:pt idx="3">
                  <c:v>53</c:v>
                </c:pt>
                <c:pt idx="4">
                  <c:v>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DC-4FB0-8C48-A74EF4F8E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266632"/>
        <c:axId val="411267416"/>
      </c:lineChart>
      <c:catAx>
        <c:axId val="4112666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1267416"/>
        <c:crosses val="autoZero"/>
        <c:auto val="1"/>
        <c:lblAlgn val="ctr"/>
        <c:lblOffset val="100"/>
        <c:noMultiLvlLbl val="1"/>
      </c:catAx>
      <c:valAx>
        <c:axId val="411267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1266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Normal="100" zoomScaleSheetLayoutView="70" workbookViewId="0"/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9" t="s">
        <v>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  <c r="CV2" s="159"/>
      <c r="CW2" s="159"/>
      <c r="CX2" s="159"/>
      <c r="CY2" s="159"/>
      <c r="CZ2" s="159"/>
      <c r="DA2" s="159"/>
      <c r="DB2" s="159"/>
      <c r="DC2" s="159"/>
      <c r="DD2" s="159"/>
      <c r="DE2" s="159"/>
      <c r="DF2" s="159"/>
      <c r="DG2" s="159"/>
      <c r="DH2" s="159"/>
      <c r="DI2" s="159"/>
      <c r="DJ2" s="159"/>
      <c r="DK2" s="159"/>
      <c r="DL2" s="159"/>
      <c r="DM2" s="159"/>
      <c r="DN2" s="159"/>
      <c r="DO2" s="159"/>
      <c r="DP2" s="159"/>
      <c r="DQ2" s="159"/>
      <c r="DR2" s="159"/>
      <c r="DS2" s="159"/>
      <c r="DT2" s="159"/>
      <c r="DU2" s="159"/>
      <c r="DV2" s="159"/>
      <c r="DW2" s="159"/>
      <c r="DX2" s="159"/>
      <c r="DY2" s="159"/>
      <c r="DZ2" s="159"/>
      <c r="EA2" s="159"/>
      <c r="EB2" s="159"/>
      <c r="EC2" s="159"/>
      <c r="ED2" s="159"/>
      <c r="EE2" s="159"/>
      <c r="EF2" s="159"/>
      <c r="EG2" s="159"/>
      <c r="EH2" s="159"/>
      <c r="EI2" s="159"/>
      <c r="EJ2" s="159"/>
      <c r="EK2" s="159"/>
      <c r="EL2" s="159"/>
      <c r="EM2" s="159"/>
      <c r="EN2" s="159"/>
      <c r="EO2" s="159"/>
      <c r="EP2" s="159"/>
      <c r="EQ2" s="159"/>
      <c r="ER2" s="159"/>
      <c r="ES2" s="159"/>
      <c r="ET2" s="159"/>
      <c r="EU2" s="159"/>
      <c r="EV2" s="159"/>
      <c r="EW2" s="159"/>
      <c r="EX2" s="159"/>
      <c r="EY2" s="159"/>
      <c r="EZ2" s="159"/>
      <c r="FA2" s="159"/>
      <c r="FB2" s="159"/>
      <c r="FC2" s="159"/>
      <c r="FD2" s="159"/>
      <c r="FE2" s="159"/>
      <c r="FF2" s="159"/>
      <c r="FG2" s="159"/>
      <c r="FH2" s="159"/>
      <c r="FI2" s="159"/>
      <c r="FJ2" s="159"/>
      <c r="FK2" s="159"/>
      <c r="FL2" s="159"/>
      <c r="FM2" s="159"/>
      <c r="FN2" s="159"/>
      <c r="FO2" s="159"/>
      <c r="FP2" s="159"/>
      <c r="FQ2" s="159"/>
      <c r="FR2" s="159"/>
      <c r="FS2" s="159"/>
      <c r="FT2" s="159"/>
      <c r="FU2" s="159"/>
      <c r="FV2" s="159"/>
      <c r="FW2" s="159"/>
      <c r="FX2" s="159"/>
      <c r="FY2" s="159"/>
      <c r="FZ2" s="159"/>
      <c r="GA2" s="159"/>
      <c r="GB2" s="159"/>
      <c r="GC2" s="159"/>
      <c r="GD2" s="159"/>
      <c r="GE2" s="159"/>
      <c r="GF2" s="159"/>
      <c r="GG2" s="159"/>
      <c r="GH2" s="159"/>
      <c r="GI2" s="159"/>
      <c r="GJ2" s="159"/>
      <c r="GK2" s="159"/>
      <c r="GL2" s="159"/>
      <c r="GM2" s="159"/>
      <c r="GN2" s="159"/>
      <c r="GO2" s="159"/>
      <c r="GP2" s="159"/>
      <c r="GQ2" s="159"/>
      <c r="GR2" s="159"/>
      <c r="GS2" s="159"/>
      <c r="GT2" s="159"/>
      <c r="GU2" s="159"/>
      <c r="GV2" s="159"/>
      <c r="GW2" s="159"/>
      <c r="GX2" s="159"/>
      <c r="GY2" s="159"/>
      <c r="GZ2" s="159"/>
      <c r="HA2" s="159"/>
      <c r="HB2" s="159"/>
      <c r="HC2" s="159"/>
      <c r="HD2" s="159"/>
      <c r="HE2" s="159"/>
      <c r="HF2" s="159"/>
      <c r="HG2" s="159"/>
      <c r="HH2" s="159"/>
      <c r="HI2" s="159"/>
      <c r="HJ2" s="159"/>
      <c r="HK2" s="159"/>
      <c r="HL2" s="159"/>
      <c r="HM2" s="159"/>
      <c r="HN2" s="159"/>
      <c r="HO2" s="159"/>
      <c r="HP2" s="159"/>
      <c r="HQ2" s="159"/>
      <c r="HR2" s="159"/>
      <c r="HS2" s="159"/>
      <c r="HT2" s="159"/>
      <c r="HU2" s="159"/>
      <c r="HV2" s="159"/>
      <c r="HW2" s="159"/>
      <c r="HX2" s="159"/>
      <c r="HY2" s="159"/>
      <c r="HZ2" s="159"/>
      <c r="IA2" s="159"/>
      <c r="IB2" s="159"/>
      <c r="IC2" s="159"/>
      <c r="ID2" s="159"/>
      <c r="IE2" s="159"/>
      <c r="IF2" s="159"/>
      <c r="IG2" s="159"/>
      <c r="IH2" s="159"/>
      <c r="II2" s="159"/>
      <c r="IJ2" s="159"/>
      <c r="IK2" s="159"/>
      <c r="IL2" s="159"/>
      <c r="IM2" s="159"/>
      <c r="IN2" s="159"/>
      <c r="IO2" s="159"/>
      <c r="IP2" s="159"/>
      <c r="IQ2" s="159"/>
      <c r="IR2" s="159"/>
      <c r="IS2" s="159"/>
      <c r="IT2" s="159"/>
      <c r="IU2" s="159"/>
      <c r="IV2" s="159"/>
      <c r="IW2" s="159"/>
      <c r="IX2" s="159"/>
      <c r="IY2" s="159"/>
      <c r="IZ2" s="159"/>
      <c r="JA2" s="159"/>
      <c r="JB2" s="159"/>
      <c r="JC2" s="159"/>
      <c r="JD2" s="159"/>
      <c r="JE2" s="159"/>
      <c r="JF2" s="159"/>
      <c r="JG2" s="159"/>
      <c r="JH2" s="159"/>
      <c r="JI2" s="159"/>
      <c r="JJ2" s="159"/>
      <c r="JK2" s="159"/>
      <c r="JL2" s="159"/>
      <c r="JM2" s="159"/>
      <c r="JN2" s="159"/>
      <c r="JO2" s="159"/>
      <c r="JP2" s="159"/>
      <c r="JQ2" s="159"/>
      <c r="JR2" s="159"/>
      <c r="JS2" s="159"/>
      <c r="JT2" s="159"/>
      <c r="JU2" s="159"/>
      <c r="JV2" s="159"/>
      <c r="JW2" s="159"/>
      <c r="JX2" s="159"/>
      <c r="JY2" s="159"/>
      <c r="JZ2" s="159"/>
      <c r="KA2" s="159"/>
      <c r="KB2" s="159"/>
      <c r="KC2" s="159"/>
      <c r="KD2" s="159"/>
      <c r="KE2" s="159"/>
      <c r="KF2" s="159"/>
      <c r="KG2" s="159"/>
      <c r="KH2" s="159"/>
      <c r="KI2" s="159"/>
      <c r="KJ2" s="159"/>
      <c r="KK2" s="159"/>
      <c r="KL2" s="159"/>
      <c r="KM2" s="159"/>
      <c r="KN2" s="159"/>
      <c r="KO2" s="159"/>
      <c r="KP2" s="159"/>
      <c r="KQ2" s="159"/>
      <c r="KR2" s="159"/>
      <c r="KS2" s="159"/>
      <c r="KT2" s="159"/>
      <c r="KU2" s="159"/>
      <c r="KV2" s="159"/>
      <c r="KW2" s="159"/>
      <c r="KX2" s="159"/>
      <c r="KY2" s="159"/>
      <c r="KZ2" s="159"/>
      <c r="LA2" s="159"/>
      <c r="LB2" s="159"/>
      <c r="LC2" s="159"/>
      <c r="LD2" s="159"/>
      <c r="LE2" s="159"/>
      <c r="LF2" s="159"/>
      <c r="LG2" s="159"/>
      <c r="LH2" s="159"/>
      <c r="LI2" s="159"/>
      <c r="LJ2" s="159"/>
      <c r="LK2" s="159"/>
      <c r="LL2" s="159"/>
      <c r="LM2" s="159"/>
      <c r="LN2" s="159"/>
      <c r="LO2" s="159"/>
      <c r="LP2" s="159"/>
      <c r="LQ2" s="159"/>
      <c r="LR2" s="159"/>
      <c r="LS2" s="159"/>
      <c r="LT2" s="159"/>
      <c r="LU2" s="159"/>
      <c r="LV2" s="159"/>
      <c r="LW2" s="159"/>
      <c r="LX2" s="159"/>
      <c r="LY2" s="159"/>
      <c r="LZ2" s="159"/>
      <c r="MA2" s="159"/>
      <c r="MB2" s="159"/>
      <c r="MC2" s="159"/>
      <c r="MD2" s="159"/>
      <c r="ME2" s="159"/>
      <c r="MF2" s="159"/>
      <c r="MG2" s="159"/>
      <c r="MH2" s="159"/>
      <c r="MI2" s="159"/>
      <c r="MJ2" s="159"/>
      <c r="MK2" s="159"/>
      <c r="ML2" s="159"/>
      <c r="MM2" s="159"/>
      <c r="MN2" s="159"/>
      <c r="MO2" s="159"/>
      <c r="MP2" s="159"/>
      <c r="MQ2" s="159"/>
      <c r="MR2" s="159"/>
      <c r="MS2" s="159"/>
      <c r="MT2" s="159"/>
      <c r="MU2" s="159"/>
      <c r="MV2" s="159"/>
      <c r="MW2" s="159"/>
      <c r="MX2" s="159"/>
      <c r="MY2" s="159"/>
      <c r="MZ2" s="159"/>
      <c r="NA2" s="159"/>
      <c r="NB2" s="159"/>
      <c r="NC2" s="159"/>
      <c r="ND2" s="159"/>
      <c r="NE2" s="159"/>
      <c r="NF2" s="159"/>
      <c r="NG2" s="159"/>
      <c r="NH2" s="159"/>
      <c r="NI2" s="159"/>
      <c r="NJ2" s="159"/>
      <c r="NK2" s="159"/>
      <c r="NL2" s="159"/>
      <c r="NM2" s="159"/>
      <c r="NN2" s="159"/>
      <c r="NO2" s="159"/>
      <c r="NP2" s="159"/>
      <c r="NQ2" s="159"/>
      <c r="NR2" s="159"/>
      <c r="NS2" s="159"/>
      <c r="NT2" s="159"/>
      <c r="NU2" s="159"/>
      <c r="NV2" s="159"/>
      <c r="NW2" s="159"/>
      <c r="NX2" s="159"/>
    </row>
    <row r="3" spans="1:388" ht="9.75" customHeight="1">
      <c r="A3" s="2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159"/>
      <c r="BT3" s="159"/>
      <c r="BU3" s="159"/>
      <c r="BV3" s="159"/>
      <c r="BW3" s="159"/>
      <c r="BX3" s="159"/>
      <c r="BY3" s="159"/>
      <c r="BZ3" s="159"/>
      <c r="CA3" s="159"/>
      <c r="CB3" s="159"/>
      <c r="CC3" s="159"/>
      <c r="CD3" s="159"/>
      <c r="CE3" s="159"/>
      <c r="CF3" s="159"/>
      <c r="CG3" s="159"/>
      <c r="CH3" s="159"/>
      <c r="CI3" s="159"/>
      <c r="CJ3" s="159"/>
      <c r="CK3" s="159"/>
      <c r="CL3" s="159"/>
      <c r="CM3" s="159"/>
      <c r="CN3" s="159"/>
      <c r="CO3" s="159"/>
      <c r="CP3" s="159"/>
      <c r="CQ3" s="159"/>
      <c r="CR3" s="159"/>
      <c r="CS3" s="159"/>
      <c r="CT3" s="159"/>
      <c r="CU3" s="159"/>
      <c r="CV3" s="159"/>
      <c r="CW3" s="159"/>
      <c r="CX3" s="159"/>
      <c r="CY3" s="159"/>
      <c r="CZ3" s="159"/>
      <c r="DA3" s="159"/>
      <c r="DB3" s="159"/>
      <c r="DC3" s="159"/>
      <c r="DD3" s="159"/>
      <c r="DE3" s="159"/>
      <c r="DF3" s="159"/>
      <c r="DG3" s="159"/>
      <c r="DH3" s="159"/>
      <c r="DI3" s="159"/>
      <c r="DJ3" s="159"/>
      <c r="DK3" s="159"/>
      <c r="DL3" s="159"/>
      <c r="DM3" s="159"/>
      <c r="DN3" s="159"/>
      <c r="DO3" s="159"/>
      <c r="DP3" s="159"/>
      <c r="DQ3" s="159"/>
      <c r="DR3" s="159"/>
      <c r="DS3" s="159"/>
      <c r="DT3" s="159"/>
      <c r="DU3" s="159"/>
      <c r="DV3" s="159"/>
      <c r="DW3" s="159"/>
      <c r="DX3" s="159"/>
      <c r="DY3" s="159"/>
      <c r="DZ3" s="159"/>
      <c r="EA3" s="159"/>
      <c r="EB3" s="159"/>
      <c r="EC3" s="159"/>
      <c r="ED3" s="159"/>
      <c r="EE3" s="159"/>
      <c r="EF3" s="159"/>
      <c r="EG3" s="159"/>
      <c r="EH3" s="159"/>
      <c r="EI3" s="159"/>
      <c r="EJ3" s="159"/>
      <c r="EK3" s="159"/>
      <c r="EL3" s="159"/>
      <c r="EM3" s="159"/>
      <c r="EN3" s="159"/>
      <c r="EO3" s="159"/>
      <c r="EP3" s="159"/>
      <c r="EQ3" s="159"/>
      <c r="ER3" s="159"/>
      <c r="ES3" s="159"/>
      <c r="ET3" s="159"/>
      <c r="EU3" s="159"/>
      <c r="EV3" s="159"/>
      <c r="EW3" s="159"/>
      <c r="EX3" s="159"/>
      <c r="EY3" s="159"/>
      <c r="EZ3" s="159"/>
      <c r="FA3" s="159"/>
      <c r="FB3" s="159"/>
      <c r="FC3" s="159"/>
      <c r="FD3" s="159"/>
      <c r="FE3" s="159"/>
      <c r="FF3" s="159"/>
      <c r="FG3" s="159"/>
      <c r="FH3" s="159"/>
      <c r="FI3" s="159"/>
      <c r="FJ3" s="159"/>
      <c r="FK3" s="159"/>
      <c r="FL3" s="159"/>
      <c r="FM3" s="159"/>
      <c r="FN3" s="159"/>
      <c r="FO3" s="159"/>
      <c r="FP3" s="159"/>
      <c r="FQ3" s="159"/>
      <c r="FR3" s="159"/>
      <c r="FS3" s="159"/>
      <c r="FT3" s="159"/>
      <c r="FU3" s="159"/>
      <c r="FV3" s="159"/>
      <c r="FW3" s="159"/>
      <c r="FX3" s="159"/>
      <c r="FY3" s="159"/>
      <c r="FZ3" s="159"/>
      <c r="GA3" s="159"/>
      <c r="GB3" s="159"/>
      <c r="GC3" s="159"/>
      <c r="GD3" s="159"/>
      <c r="GE3" s="159"/>
      <c r="GF3" s="159"/>
      <c r="GG3" s="159"/>
      <c r="GH3" s="159"/>
      <c r="GI3" s="159"/>
      <c r="GJ3" s="159"/>
      <c r="GK3" s="159"/>
      <c r="GL3" s="159"/>
      <c r="GM3" s="159"/>
      <c r="GN3" s="159"/>
      <c r="GO3" s="159"/>
      <c r="GP3" s="159"/>
      <c r="GQ3" s="159"/>
      <c r="GR3" s="159"/>
      <c r="GS3" s="159"/>
      <c r="GT3" s="159"/>
      <c r="GU3" s="159"/>
      <c r="GV3" s="159"/>
      <c r="GW3" s="159"/>
      <c r="GX3" s="159"/>
      <c r="GY3" s="159"/>
      <c r="GZ3" s="159"/>
      <c r="HA3" s="159"/>
      <c r="HB3" s="159"/>
      <c r="HC3" s="159"/>
      <c r="HD3" s="159"/>
      <c r="HE3" s="159"/>
      <c r="HF3" s="159"/>
      <c r="HG3" s="159"/>
      <c r="HH3" s="159"/>
      <c r="HI3" s="159"/>
      <c r="HJ3" s="159"/>
      <c r="HK3" s="159"/>
      <c r="HL3" s="159"/>
      <c r="HM3" s="159"/>
      <c r="HN3" s="159"/>
      <c r="HO3" s="159"/>
      <c r="HP3" s="159"/>
      <c r="HQ3" s="159"/>
      <c r="HR3" s="159"/>
      <c r="HS3" s="159"/>
      <c r="HT3" s="159"/>
      <c r="HU3" s="159"/>
      <c r="HV3" s="159"/>
      <c r="HW3" s="159"/>
      <c r="HX3" s="159"/>
      <c r="HY3" s="159"/>
      <c r="HZ3" s="159"/>
      <c r="IA3" s="159"/>
      <c r="IB3" s="159"/>
      <c r="IC3" s="159"/>
      <c r="ID3" s="159"/>
      <c r="IE3" s="159"/>
      <c r="IF3" s="159"/>
      <c r="IG3" s="159"/>
      <c r="IH3" s="159"/>
      <c r="II3" s="159"/>
      <c r="IJ3" s="159"/>
      <c r="IK3" s="159"/>
      <c r="IL3" s="159"/>
      <c r="IM3" s="159"/>
      <c r="IN3" s="159"/>
      <c r="IO3" s="159"/>
      <c r="IP3" s="159"/>
      <c r="IQ3" s="159"/>
      <c r="IR3" s="159"/>
      <c r="IS3" s="159"/>
      <c r="IT3" s="159"/>
      <c r="IU3" s="159"/>
      <c r="IV3" s="159"/>
      <c r="IW3" s="159"/>
      <c r="IX3" s="159"/>
      <c r="IY3" s="159"/>
      <c r="IZ3" s="159"/>
      <c r="JA3" s="159"/>
      <c r="JB3" s="159"/>
      <c r="JC3" s="159"/>
      <c r="JD3" s="159"/>
      <c r="JE3" s="159"/>
      <c r="JF3" s="159"/>
      <c r="JG3" s="159"/>
      <c r="JH3" s="159"/>
      <c r="JI3" s="159"/>
      <c r="JJ3" s="159"/>
      <c r="JK3" s="159"/>
      <c r="JL3" s="159"/>
      <c r="JM3" s="159"/>
      <c r="JN3" s="159"/>
      <c r="JO3" s="159"/>
      <c r="JP3" s="159"/>
      <c r="JQ3" s="159"/>
      <c r="JR3" s="159"/>
      <c r="JS3" s="159"/>
      <c r="JT3" s="159"/>
      <c r="JU3" s="159"/>
      <c r="JV3" s="159"/>
      <c r="JW3" s="159"/>
      <c r="JX3" s="159"/>
      <c r="JY3" s="159"/>
      <c r="JZ3" s="159"/>
      <c r="KA3" s="159"/>
      <c r="KB3" s="159"/>
      <c r="KC3" s="159"/>
      <c r="KD3" s="159"/>
      <c r="KE3" s="159"/>
      <c r="KF3" s="159"/>
      <c r="KG3" s="159"/>
      <c r="KH3" s="159"/>
      <c r="KI3" s="159"/>
      <c r="KJ3" s="159"/>
      <c r="KK3" s="159"/>
      <c r="KL3" s="159"/>
      <c r="KM3" s="159"/>
      <c r="KN3" s="159"/>
      <c r="KO3" s="159"/>
      <c r="KP3" s="159"/>
      <c r="KQ3" s="159"/>
      <c r="KR3" s="159"/>
      <c r="KS3" s="159"/>
      <c r="KT3" s="159"/>
      <c r="KU3" s="159"/>
      <c r="KV3" s="159"/>
      <c r="KW3" s="159"/>
      <c r="KX3" s="159"/>
      <c r="KY3" s="159"/>
      <c r="KZ3" s="159"/>
      <c r="LA3" s="159"/>
      <c r="LB3" s="159"/>
      <c r="LC3" s="159"/>
      <c r="LD3" s="159"/>
      <c r="LE3" s="159"/>
      <c r="LF3" s="159"/>
      <c r="LG3" s="159"/>
      <c r="LH3" s="159"/>
      <c r="LI3" s="159"/>
      <c r="LJ3" s="159"/>
      <c r="LK3" s="159"/>
      <c r="LL3" s="159"/>
      <c r="LM3" s="159"/>
      <c r="LN3" s="159"/>
      <c r="LO3" s="159"/>
      <c r="LP3" s="159"/>
      <c r="LQ3" s="159"/>
      <c r="LR3" s="159"/>
      <c r="LS3" s="159"/>
      <c r="LT3" s="159"/>
      <c r="LU3" s="159"/>
      <c r="LV3" s="159"/>
      <c r="LW3" s="159"/>
      <c r="LX3" s="159"/>
      <c r="LY3" s="159"/>
      <c r="LZ3" s="159"/>
      <c r="MA3" s="159"/>
      <c r="MB3" s="159"/>
      <c r="MC3" s="159"/>
      <c r="MD3" s="159"/>
      <c r="ME3" s="159"/>
      <c r="MF3" s="159"/>
      <c r="MG3" s="159"/>
      <c r="MH3" s="159"/>
      <c r="MI3" s="159"/>
      <c r="MJ3" s="159"/>
      <c r="MK3" s="159"/>
      <c r="ML3" s="159"/>
      <c r="MM3" s="159"/>
      <c r="MN3" s="159"/>
      <c r="MO3" s="159"/>
      <c r="MP3" s="159"/>
      <c r="MQ3" s="159"/>
      <c r="MR3" s="159"/>
      <c r="MS3" s="159"/>
      <c r="MT3" s="159"/>
      <c r="MU3" s="159"/>
      <c r="MV3" s="159"/>
      <c r="MW3" s="159"/>
      <c r="MX3" s="159"/>
      <c r="MY3" s="159"/>
      <c r="MZ3" s="159"/>
      <c r="NA3" s="159"/>
      <c r="NB3" s="159"/>
      <c r="NC3" s="159"/>
      <c r="ND3" s="159"/>
      <c r="NE3" s="159"/>
      <c r="NF3" s="159"/>
      <c r="NG3" s="159"/>
      <c r="NH3" s="159"/>
      <c r="NI3" s="159"/>
      <c r="NJ3" s="159"/>
      <c r="NK3" s="159"/>
      <c r="NL3" s="159"/>
      <c r="NM3" s="159"/>
      <c r="NN3" s="159"/>
      <c r="NO3" s="159"/>
      <c r="NP3" s="159"/>
      <c r="NQ3" s="159"/>
      <c r="NR3" s="159"/>
      <c r="NS3" s="159"/>
      <c r="NT3" s="159"/>
      <c r="NU3" s="159"/>
      <c r="NV3" s="159"/>
      <c r="NW3" s="159"/>
      <c r="NX3" s="159"/>
    </row>
    <row r="4" spans="1:388" ht="9.75" customHeight="1">
      <c r="A4" s="2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9"/>
      <c r="ES4" s="159"/>
      <c r="ET4" s="159"/>
      <c r="EU4" s="159"/>
      <c r="EV4" s="159"/>
      <c r="EW4" s="159"/>
      <c r="EX4" s="159"/>
      <c r="EY4" s="159"/>
      <c r="EZ4" s="159"/>
      <c r="FA4" s="159"/>
      <c r="FB4" s="159"/>
      <c r="FC4" s="159"/>
      <c r="FD4" s="159"/>
      <c r="FE4" s="159"/>
      <c r="FF4" s="159"/>
      <c r="FG4" s="159"/>
      <c r="FH4" s="159"/>
      <c r="FI4" s="159"/>
      <c r="FJ4" s="159"/>
      <c r="FK4" s="159"/>
      <c r="FL4" s="159"/>
      <c r="FM4" s="159"/>
      <c r="FN4" s="159"/>
      <c r="FO4" s="159"/>
      <c r="FP4" s="159"/>
      <c r="FQ4" s="159"/>
      <c r="FR4" s="159"/>
      <c r="FS4" s="159"/>
      <c r="FT4" s="159"/>
      <c r="FU4" s="159"/>
      <c r="FV4" s="159"/>
      <c r="FW4" s="159"/>
      <c r="FX4" s="159"/>
      <c r="FY4" s="159"/>
      <c r="FZ4" s="159"/>
      <c r="GA4" s="159"/>
      <c r="GB4" s="159"/>
      <c r="GC4" s="159"/>
      <c r="GD4" s="159"/>
      <c r="GE4" s="159"/>
      <c r="GF4" s="159"/>
      <c r="GG4" s="159"/>
      <c r="GH4" s="159"/>
      <c r="GI4" s="159"/>
      <c r="GJ4" s="159"/>
      <c r="GK4" s="159"/>
      <c r="GL4" s="159"/>
      <c r="GM4" s="159"/>
      <c r="GN4" s="159"/>
      <c r="GO4" s="159"/>
      <c r="GP4" s="159"/>
      <c r="GQ4" s="159"/>
      <c r="GR4" s="159"/>
      <c r="GS4" s="159"/>
      <c r="GT4" s="159"/>
      <c r="GU4" s="159"/>
      <c r="GV4" s="159"/>
      <c r="GW4" s="159"/>
      <c r="GX4" s="159"/>
      <c r="GY4" s="159"/>
      <c r="GZ4" s="159"/>
      <c r="HA4" s="159"/>
      <c r="HB4" s="159"/>
      <c r="HC4" s="159"/>
      <c r="HD4" s="159"/>
      <c r="HE4" s="159"/>
      <c r="HF4" s="159"/>
      <c r="HG4" s="159"/>
      <c r="HH4" s="159"/>
      <c r="HI4" s="159"/>
      <c r="HJ4" s="159"/>
      <c r="HK4" s="159"/>
      <c r="HL4" s="159"/>
      <c r="HM4" s="159"/>
      <c r="HN4" s="159"/>
      <c r="HO4" s="159"/>
      <c r="HP4" s="159"/>
      <c r="HQ4" s="159"/>
      <c r="HR4" s="159"/>
      <c r="HS4" s="159"/>
      <c r="HT4" s="159"/>
      <c r="HU4" s="159"/>
      <c r="HV4" s="159"/>
      <c r="HW4" s="159"/>
      <c r="HX4" s="159"/>
      <c r="HY4" s="159"/>
      <c r="HZ4" s="159"/>
      <c r="IA4" s="159"/>
      <c r="IB4" s="159"/>
      <c r="IC4" s="159"/>
      <c r="ID4" s="159"/>
      <c r="IE4" s="159"/>
      <c r="IF4" s="159"/>
      <c r="IG4" s="159"/>
      <c r="IH4" s="159"/>
      <c r="II4" s="159"/>
      <c r="IJ4" s="159"/>
      <c r="IK4" s="159"/>
      <c r="IL4" s="159"/>
      <c r="IM4" s="159"/>
      <c r="IN4" s="159"/>
      <c r="IO4" s="159"/>
      <c r="IP4" s="159"/>
      <c r="IQ4" s="159"/>
      <c r="IR4" s="159"/>
      <c r="IS4" s="159"/>
      <c r="IT4" s="159"/>
      <c r="IU4" s="159"/>
      <c r="IV4" s="159"/>
      <c r="IW4" s="159"/>
      <c r="IX4" s="159"/>
      <c r="IY4" s="159"/>
      <c r="IZ4" s="159"/>
      <c r="JA4" s="159"/>
      <c r="JB4" s="159"/>
      <c r="JC4" s="159"/>
      <c r="JD4" s="159"/>
      <c r="JE4" s="159"/>
      <c r="JF4" s="159"/>
      <c r="JG4" s="159"/>
      <c r="JH4" s="159"/>
      <c r="JI4" s="159"/>
      <c r="JJ4" s="159"/>
      <c r="JK4" s="159"/>
      <c r="JL4" s="159"/>
      <c r="JM4" s="159"/>
      <c r="JN4" s="159"/>
      <c r="JO4" s="159"/>
      <c r="JP4" s="159"/>
      <c r="JQ4" s="159"/>
      <c r="JR4" s="159"/>
      <c r="JS4" s="159"/>
      <c r="JT4" s="159"/>
      <c r="JU4" s="159"/>
      <c r="JV4" s="159"/>
      <c r="JW4" s="159"/>
      <c r="JX4" s="159"/>
      <c r="JY4" s="159"/>
      <c r="JZ4" s="159"/>
      <c r="KA4" s="159"/>
      <c r="KB4" s="159"/>
      <c r="KC4" s="159"/>
      <c r="KD4" s="159"/>
      <c r="KE4" s="159"/>
      <c r="KF4" s="159"/>
      <c r="KG4" s="159"/>
      <c r="KH4" s="159"/>
      <c r="KI4" s="159"/>
      <c r="KJ4" s="159"/>
      <c r="KK4" s="159"/>
      <c r="KL4" s="159"/>
      <c r="KM4" s="159"/>
      <c r="KN4" s="159"/>
      <c r="KO4" s="159"/>
      <c r="KP4" s="159"/>
      <c r="KQ4" s="159"/>
      <c r="KR4" s="159"/>
      <c r="KS4" s="159"/>
      <c r="KT4" s="159"/>
      <c r="KU4" s="159"/>
      <c r="KV4" s="159"/>
      <c r="KW4" s="159"/>
      <c r="KX4" s="159"/>
      <c r="KY4" s="159"/>
      <c r="KZ4" s="159"/>
      <c r="LA4" s="159"/>
      <c r="LB4" s="159"/>
      <c r="LC4" s="159"/>
      <c r="LD4" s="159"/>
      <c r="LE4" s="159"/>
      <c r="LF4" s="159"/>
      <c r="LG4" s="159"/>
      <c r="LH4" s="159"/>
      <c r="LI4" s="159"/>
      <c r="LJ4" s="159"/>
      <c r="LK4" s="159"/>
      <c r="LL4" s="159"/>
      <c r="LM4" s="159"/>
      <c r="LN4" s="159"/>
      <c r="LO4" s="159"/>
      <c r="LP4" s="159"/>
      <c r="LQ4" s="159"/>
      <c r="LR4" s="159"/>
      <c r="LS4" s="159"/>
      <c r="LT4" s="159"/>
      <c r="LU4" s="159"/>
      <c r="LV4" s="159"/>
      <c r="LW4" s="159"/>
      <c r="LX4" s="159"/>
      <c r="LY4" s="159"/>
      <c r="LZ4" s="159"/>
      <c r="MA4" s="159"/>
      <c r="MB4" s="159"/>
      <c r="MC4" s="159"/>
      <c r="MD4" s="159"/>
      <c r="ME4" s="159"/>
      <c r="MF4" s="159"/>
      <c r="MG4" s="159"/>
      <c r="MH4" s="159"/>
      <c r="MI4" s="159"/>
      <c r="MJ4" s="159"/>
      <c r="MK4" s="159"/>
      <c r="ML4" s="159"/>
      <c r="MM4" s="159"/>
      <c r="MN4" s="159"/>
      <c r="MO4" s="159"/>
      <c r="MP4" s="159"/>
      <c r="MQ4" s="159"/>
      <c r="MR4" s="159"/>
      <c r="MS4" s="159"/>
      <c r="MT4" s="159"/>
      <c r="MU4" s="159"/>
      <c r="MV4" s="159"/>
      <c r="MW4" s="159"/>
      <c r="MX4" s="159"/>
      <c r="MY4" s="159"/>
      <c r="MZ4" s="159"/>
      <c r="NA4" s="159"/>
      <c r="NB4" s="159"/>
      <c r="NC4" s="159"/>
      <c r="ND4" s="159"/>
      <c r="NE4" s="159"/>
      <c r="NF4" s="159"/>
      <c r="NG4" s="159"/>
      <c r="NH4" s="159"/>
      <c r="NI4" s="159"/>
      <c r="NJ4" s="159"/>
      <c r="NK4" s="159"/>
      <c r="NL4" s="159"/>
      <c r="NM4" s="159"/>
      <c r="NN4" s="159"/>
      <c r="NO4" s="159"/>
      <c r="NP4" s="159"/>
      <c r="NQ4" s="159"/>
      <c r="NR4" s="159"/>
      <c r="NS4" s="159"/>
      <c r="NT4" s="159"/>
      <c r="NU4" s="159"/>
      <c r="NV4" s="159"/>
      <c r="NW4" s="159"/>
      <c r="NX4" s="15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60" t="str">
        <f>データ!H6</f>
        <v>青森県つがる西北五広域連合　つがる総合病院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160"/>
      <c r="FE6" s="160"/>
      <c r="FF6" s="160"/>
      <c r="FG6" s="160"/>
      <c r="FH6" s="160"/>
      <c r="FI6" s="160"/>
      <c r="FJ6" s="160"/>
      <c r="FK6" s="160"/>
      <c r="FL6" s="160"/>
      <c r="FM6" s="160"/>
      <c r="FN6" s="160"/>
      <c r="FO6" s="160"/>
      <c r="FP6" s="160"/>
      <c r="FQ6" s="160"/>
      <c r="FR6" s="160"/>
      <c r="FS6" s="160"/>
      <c r="FT6" s="160"/>
      <c r="FU6" s="160"/>
      <c r="FV6" s="160"/>
      <c r="FW6" s="160"/>
      <c r="FX6" s="160"/>
      <c r="FY6" s="16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52" t="s">
        <v>1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4"/>
      <c r="AU7" s="152" t="s">
        <v>2</v>
      </c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4"/>
      <c r="CN7" s="152" t="s">
        <v>3</v>
      </c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4"/>
      <c r="EG7" s="152" t="s">
        <v>4</v>
      </c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4"/>
      <c r="FZ7" s="152" t="s">
        <v>5</v>
      </c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4"/>
      <c r="ID7" s="152" t="s">
        <v>6</v>
      </c>
      <c r="IE7" s="153"/>
      <c r="IF7" s="153"/>
      <c r="IG7" s="153"/>
      <c r="IH7" s="153"/>
      <c r="II7" s="153"/>
      <c r="IJ7" s="153"/>
      <c r="IK7" s="153"/>
      <c r="IL7" s="153"/>
      <c r="IM7" s="153"/>
      <c r="IN7" s="153"/>
      <c r="IO7" s="153"/>
      <c r="IP7" s="153"/>
      <c r="IQ7" s="153"/>
      <c r="IR7" s="153"/>
      <c r="IS7" s="153"/>
      <c r="IT7" s="153"/>
      <c r="IU7" s="153"/>
      <c r="IV7" s="153"/>
      <c r="IW7" s="153"/>
      <c r="IX7" s="153"/>
      <c r="IY7" s="153"/>
      <c r="IZ7" s="153"/>
      <c r="JA7" s="153"/>
      <c r="JB7" s="153"/>
      <c r="JC7" s="153"/>
      <c r="JD7" s="153"/>
      <c r="JE7" s="153"/>
      <c r="JF7" s="153"/>
      <c r="JG7" s="153"/>
      <c r="JH7" s="153"/>
      <c r="JI7" s="153"/>
      <c r="JJ7" s="153"/>
      <c r="JK7" s="153"/>
      <c r="JL7" s="153"/>
      <c r="JM7" s="153"/>
      <c r="JN7" s="153"/>
      <c r="JO7" s="153"/>
      <c r="JP7" s="153"/>
      <c r="JQ7" s="153"/>
      <c r="JR7" s="153"/>
      <c r="JS7" s="153"/>
      <c r="JT7" s="153"/>
      <c r="JU7" s="153"/>
      <c r="JV7" s="154"/>
      <c r="JW7" s="152" t="s">
        <v>7</v>
      </c>
      <c r="JX7" s="153"/>
      <c r="JY7" s="153"/>
      <c r="JZ7" s="153"/>
      <c r="KA7" s="153"/>
      <c r="KB7" s="153"/>
      <c r="KC7" s="153"/>
      <c r="KD7" s="153"/>
      <c r="KE7" s="153"/>
      <c r="KF7" s="153"/>
      <c r="KG7" s="153"/>
      <c r="KH7" s="153"/>
      <c r="KI7" s="153"/>
      <c r="KJ7" s="153"/>
      <c r="KK7" s="153"/>
      <c r="KL7" s="153"/>
      <c r="KM7" s="153"/>
      <c r="KN7" s="153"/>
      <c r="KO7" s="153"/>
      <c r="KP7" s="153"/>
      <c r="KQ7" s="153"/>
      <c r="KR7" s="153"/>
      <c r="KS7" s="153"/>
      <c r="KT7" s="153"/>
      <c r="KU7" s="153"/>
      <c r="KV7" s="153"/>
      <c r="KW7" s="153"/>
      <c r="KX7" s="153"/>
      <c r="KY7" s="153"/>
      <c r="KZ7" s="153"/>
      <c r="LA7" s="153"/>
      <c r="LB7" s="153"/>
      <c r="LC7" s="153"/>
      <c r="LD7" s="153"/>
      <c r="LE7" s="153"/>
      <c r="LF7" s="153"/>
      <c r="LG7" s="153"/>
      <c r="LH7" s="153"/>
      <c r="LI7" s="153"/>
      <c r="LJ7" s="153"/>
      <c r="LK7" s="153"/>
      <c r="LL7" s="153"/>
      <c r="LM7" s="153"/>
      <c r="LN7" s="153"/>
      <c r="LO7" s="154"/>
      <c r="LP7" s="152" t="s">
        <v>8</v>
      </c>
      <c r="LQ7" s="153"/>
      <c r="LR7" s="153"/>
      <c r="LS7" s="153"/>
      <c r="LT7" s="153"/>
      <c r="LU7" s="153"/>
      <c r="LV7" s="153"/>
      <c r="LW7" s="153"/>
      <c r="LX7" s="153"/>
      <c r="LY7" s="153"/>
      <c r="LZ7" s="153"/>
      <c r="MA7" s="153"/>
      <c r="MB7" s="153"/>
      <c r="MC7" s="153"/>
      <c r="MD7" s="153"/>
      <c r="ME7" s="153"/>
      <c r="MF7" s="153"/>
      <c r="MG7" s="153"/>
      <c r="MH7" s="153"/>
      <c r="MI7" s="153"/>
      <c r="MJ7" s="153"/>
      <c r="MK7" s="153"/>
      <c r="ML7" s="153"/>
      <c r="MM7" s="153"/>
      <c r="MN7" s="153"/>
      <c r="MO7" s="153"/>
      <c r="MP7" s="153"/>
      <c r="MQ7" s="153"/>
      <c r="MR7" s="153"/>
      <c r="MS7" s="153"/>
      <c r="MT7" s="153"/>
      <c r="MU7" s="153"/>
      <c r="MV7" s="153"/>
      <c r="MW7" s="153"/>
      <c r="MX7" s="153"/>
      <c r="MY7" s="153"/>
      <c r="MZ7" s="153"/>
      <c r="NA7" s="153"/>
      <c r="NB7" s="153"/>
      <c r="NC7" s="153"/>
      <c r="ND7" s="153"/>
      <c r="NE7" s="153"/>
      <c r="NF7" s="153"/>
      <c r="NG7" s="153"/>
      <c r="NH7" s="154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47" t="str">
        <f>データ!K6</f>
        <v>条例全部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9"/>
      <c r="AU8" s="147" t="str">
        <f>データ!L6</f>
        <v>病院事業</v>
      </c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9"/>
      <c r="CN8" s="147" t="str">
        <f>データ!M6</f>
        <v>一般病院</v>
      </c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9"/>
      <c r="EG8" s="147" t="str">
        <f>データ!N6</f>
        <v>400床以上～500床未満</v>
      </c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9"/>
      <c r="FZ8" s="147" t="str">
        <f>データ!O7</f>
        <v>学術・研究機関出身</v>
      </c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9"/>
      <c r="ID8" s="136">
        <f>データ!Y6</f>
        <v>390</v>
      </c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  <c r="IR8" s="137"/>
      <c r="IS8" s="137"/>
      <c r="IT8" s="137"/>
      <c r="IU8" s="137"/>
      <c r="IV8" s="137"/>
      <c r="IW8" s="137"/>
      <c r="IX8" s="137"/>
      <c r="IY8" s="137"/>
      <c r="IZ8" s="137"/>
      <c r="JA8" s="137"/>
      <c r="JB8" s="137"/>
      <c r="JC8" s="137"/>
      <c r="JD8" s="137"/>
      <c r="JE8" s="137"/>
      <c r="JF8" s="137"/>
      <c r="JG8" s="137"/>
      <c r="JH8" s="137"/>
      <c r="JI8" s="137"/>
      <c r="JJ8" s="137"/>
      <c r="JK8" s="137"/>
      <c r="JL8" s="137"/>
      <c r="JM8" s="137"/>
      <c r="JN8" s="137"/>
      <c r="JO8" s="137"/>
      <c r="JP8" s="137"/>
      <c r="JQ8" s="137"/>
      <c r="JR8" s="137"/>
      <c r="JS8" s="137"/>
      <c r="JT8" s="137"/>
      <c r="JU8" s="137"/>
      <c r="JV8" s="138"/>
      <c r="JW8" s="136" t="str">
        <f>データ!Z6</f>
        <v>-</v>
      </c>
      <c r="JX8" s="137"/>
      <c r="JY8" s="137"/>
      <c r="JZ8" s="137"/>
      <c r="KA8" s="137"/>
      <c r="KB8" s="137"/>
      <c r="KC8" s="137"/>
      <c r="KD8" s="137"/>
      <c r="KE8" s="137"/>
      <c r="KF8" s="137"/>
      <c r="KG8" s="137"/>
      <c r="KH8" s="137"/>
      <c r="KI8" s="137"/>
      <c r="KJ8" s="137"/>
      <c r="KK8" s="137"/>
      <c r="KL8" s="137"/>
      <c r="KM8" s="137"/>
      <c r="KN8" s="137"/>
      <c r="KO8" s="137"/>
      <c r="KP8" s="137"/>
      <c r="KQ8" s="137"/>
      <c r="KR8" s="137"/>
      <c r="KS8" s="137"/>
      <c r="KT8" s="137"/>
      <c r="KU8" s="137"/>
      <c r="KV8" s="137"/>
      <c r="KW8" s="137"/>
      <c r="KX8" s="137"/>
      <c r="KY8" s="137"/>
      <c r="KZ8" s="137"/>
      <c r="LA8" s="137"/>
      <c r="LB8" s="137"/>
      <c r="LC8" s="137"/>
      <c r="LD8" s="137"/>
      <c r="LE8" s="137"/>
      <c r="LF8" s="137"/>
      <c r="LG8" s="137"/>
      <c r="LH8" s="137"/>
      <c r="LI8" s="137"/>
      <c r="LJ8" s="137"/>
      <c r="LK8" s="137"/>
      <c r="LL8" s="137"/>
      <c r="LM8" s="137"/>
      <c r="LN8" s="137"/>
      <c r="LO8" s="138"/>
      <c r="LP8" s="136" t="str">
        <f>データ!AA6</f>
        <v>-</v>
      </c>
      <c r="LQ8" s="137"/>
      <c r="LR8" s="137"/>
      <c r="LS8" s="137"/>
      <c r="LT8" s="137"/>
      <c r="LU8" s="137"/>
      <c r="LV8" s="137"/>
      <c r="LW8" s="137"/>
      <c r="LX8" s="137"/>
      <c r="LY8" s="137"/>
      <c r="LZ8" s="137"/>
      <c r="MA8" s="137"/>
      <c r="MB8" s="137"/>
      <c r="MC8" s="137"/>
      <c r="MD8" s="137"/>
      <c r="ME8" s="137"/>
      <c r="MF8" s="137"/>
      <c r="MG8" s="137"/>
      <c r="MH8" s="137"/>
      <c r="MI8" s="137"/>
      <c r="MJ8" s="137"/>
      <c r="MK8" s="137"/>
      <c r="ML8" s="137"/>
      <c r="MM8" s="137"/>
      <c r="MN8" s="137"/>
      <c r="MO8" s="137"/>
      <c r="MP8" s="137"/>
      <c r="MQ8" s="137"/>
      <c r="MR8" s="137"/>
      <c r="MS8" s="137"/>
      <c r="MT8" s="137"/>
      <c r="MU8" s="137"/>
      <c r="MV8" s="137"/>
      <c r="MW8" s="137"/>
      <c r="MX8" s="137"/>
      <c r="MY8" s="137"/>
      <c r="MZ8" s="137"/>
      <c r="NA8" s="137"/>
      <c r="NB8" s="137"/>
      <c r="NC8" s="137"/>
      <c r="ND8" s="137"/>
      <c r="NE8" s="137"/>
      <c r="NF8" s="137"/>
      <c r="NG8" s="137"/>
      <c r="NH8" s="138"/>
      <c r="NI8" s="3"/>
      <c r="NJ8" s="157" t="s">
        <v>10</v>
      </c>
      <c r="NK8" s="15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52" t="s">
        <v>12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4"/>
      <c r="AU9" s="152" t="s">
        <v>13</v>
      </c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4"/>
      <c r="CN9" s="152" t="s">
        <v>14</v>
      </c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4"/>
      <c r="EG9" s="152" t="s">
        <v>15</v>
      </c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153"/>
      <c r="FE9" s="153"/>
      <c r="FF9" s="153"/>
      <c r="FG9" s="153"/>
      <c r="FH9" s="153"/>
      <c r="FI9" s="153"/>
      <c r="FJ9" s="153"/>
      <c r="FK9" s="153"/>
      <c r="FL9" s="153"/>
      <c r="FM9" s="153"/>
      <c r="FN9" s="153"/>
      <c r="FO9" s="153"/>
      <c r="FP9" s="153"/>
      <c r="FQ9" s="153"/>
      <c r="FR9" s="153"/>
      <c r="FS9" s="153"/>
      <c r="FT9" s="153"/>
      <c r="FU9" s="153"/>
      <c r="FV9" s="153"/>
      <c r="FW9" s="153"/>
      <c r="FX9" s="153"/>
      <c r="FY9" s="154"/>
      <c r="FZ9" s="152" t="s">
        <v>16</v>
      </c>
      <c r="GA9" s="153"/>
      <c r="GB9" s="153"/>
      <c r="GC9" s="153"/>
      <c r="GD9" s="153"/>
      <c r="GE9" s="153"/>
      <c r="GF9" s="153"/>
      <c r="GG9" s="153"/>
      <c r="GH9" s="153"/>
      <c r="GI9" s="153"/>
      <c r="GJ9" s="153"/>
      <c r="GK9" s="153"/>
      <c r="GL9" s="153"/>
      <c r="GM9" s="153"/>
      <c r="GN9" s="153"/>
      <c r="GO9" s="153"/>
      <c r="GP9" s="153"/>
      <c r="GQ9" s="153"/>
      <c r="GR9" s="153"/>
      <c r="GS9" s="153"/>
      <c r="GT9" s="153"/>
      <c r="GU9" s="153"/>
      <c r="GV9" s="153"/>
      <c r="GW9" s="153"/>
      <c r="GX9" s="153"/>
      <c r="GY9" s="153"/>
      <c r="GZ9" s="153"/>
      <c r="HA9" s="153"/>
      <c r="HB9" s="153"/>
      <c r="HC9" s="153"/>
      <c r="HD9" s="153"/>
      <c r="HE9" s="153"/>
      <c r="HF9" s="153"/>
      <c r="HG9" s="153"/>
      <c r="HH9" s="153"/>
      <c r="HI9" s="153"/>
      <c r="HJ9" s="153"/>
      <c r="HK9" s="153"/>
      <c r="HL9" s="153"/>
      <c r="HM9" s="153"/>
      <c r="HN9" s="153"/>
      <c r="HO9" s="153"/>
      <c r="HP9" s="153"/>
      <c r="HQ9" s="153"/>
      <c r="HR9" s="154"/>
      <c r="ID9" s="152" t="s">
        <v>17</v>
      </c>
      <c r="IE9" s="153"/>
      <c r="IF9" s="153"/>
      <c r="IG9" s="153"/>
      <c r="IH9" s="153"/>
      <c r="II9" s="153"/>
      <c r="IJ9" s="153"/>
      <c r="IK9" s="153"/>
      <c r="IL9" s="153"/>
      <c r="IM9" s="153"/>
      <c r="IN9" s="153"/>
      <c r="IO9" s="153"/>
      <c r="IP9" s="153"/>
      <c r="IQ9" s="153"/>
      <c r="IR9" s="153"/>
      <c r="IS9" s="153"/>
      <c r="IT9" s="153"/>
      <c r="IU9" s="153"/>
      <c r="IV9" s="153"/>
      <c r="IW9" s="153"/>
      <c r="IX9" s="153"/>
      <c r="IY9" s="153"/>
      <c r="IZ9" s="153"/>
      <c r="JA9" s="153"/>
      <c r="JB9" s="153"/>
      <c r="JC9" s="153"/>
      <c r="JD9" s="153"/>
      <c r="JE9" s="153"/>
      <c r="JF9" s="153"/>
      <c r="JG9" s="153"/>
      <c r="JH9" s="153"/>
      <c r="JI9" s="153"/>
      <c r="JJ9" s="153"/>
      <c r="JK9" s="153"/>
      <c r="JL9" s="153"/>
      <c r="JM9" s="153"/>
      <c r="JN9" s="153"/>
      <c r="JO9" s="153"/>
      <c r="JP9" s="153"/>
      <c r="JQ9" s="153"/>
      <c r="JR9" s="153"/>
      <c r="JS9" s="153"/>
      <c r="JT9" s="153"/>
      <c r="JU9" s="153"/>
      <c r="JV9" s="154"/>
      <c r="JW9" s="152" t="s">
        <v>18</v>
      </c>
      <c r="JX9" s="153"/>
      <c r="JY9" s="153"/>
      <c r="JZ9" s="153"/>
      <c r="KA9" s="153"/>
      <c r="KB9" s="153"/>
      <c r="KC9" s="153"/>
      <c r="KD9" s="153"/>
      <c r="KE9" s="153"/>
      <c r="KF9" s="153"/>
      <c r="KG9" s="153"/>
      <c r="KH9" s="153"/>
      <c r="KI9" s="153"/>
      <c r="KJ9" s="153"/>
      <c r="KK9" s="153"/>
      <c r="KL9" s="153"/>
      <c r="KM9" s="153"/>
      <c r="KN9" s="153"/>
      <c r="KO9" s="153"/>
      <c r="KP9" s="153"/>
      <c r="KQ9" s="153"/>
      <c r="KR9" s="153"/>
      <c r="KS9" s="153"/>
      <c r="KT9" s="153"/>
      <c r="KU9" s="153"/>
      <c r="KV9" s="153"/>
      <c r="KW9" s="153"/>
      <c r="KX9" s="153"/>
      <c r="KY9" s="153"/>
      <c r="KZ9" s="153"/>
      <c r="LA9" s="153"/>
      <c r="LB9" s="153"/>
      <c r="LC9" s="153"/>
      <c r="LD9" s="153"/>
      <c r="LE9" s="153"/>
      <c r="LF9" s="153"/>
      <c r="LG9" s="153"/>
      <c r="LH9" s="153"/>
      <c r="LI9" s="153"/>
      <c r="LJ9" s="153"/>
      <c r="LK9" s="153"/>
      <c r="LL9" s="153"/>
      <c r="LM9" s="153"/>
      <c r="LN9" s="153"/>
      <c r="LO9" s="154"/>
      <c r="LP9" s="152" t="s">
        <v>19</v>
      </c>
      <c r="LQ9" s="153"/>
      <c r="LR9" s="153"/>
      <c r="LS9" s="153"/>
      <c r="LT9" s="153"/>
      <c r="LU9" s="153"/>
      <c r="LV9" s="153"/>
      <c r="LW9" s="153"/>
      <c r="LX9" s="153"/>
      <c r="LY9" s="153"/>
      <c r="LZ9" s="153"/>
      <c r="MA9" s="153"/>
      <c r="MB9" s="153"/>
      <c r="MC9" s="153"/>
      <c r="MD9" s="153"/>
      <c r="ME9" s="153"/>
      <c r="MF9" s="153"/>
      <c r="MG9" s="153"/>
      <c r="MH9" s="153"/>
      <c r="MI9" s="153"/>
      <c r="MJ9" s="153"/>
      <c r="MK9" s="153"/>
      <c r="ML9" s="153"/>
      <c r="MM9" s="153"/>
      <c r="MN9" s="153"/>
      <c r="MO9" s="153"/>
      <c r="MP9" s="153"/>
      <c r="MQ9" s="153"/>
      <c r="MR9" s="153"/>
      <c r="MS9" s="153"/>
      <c r="MT9" s="153"/>
      <c r="MU9" s="153"/>
      <c r="MV9" s="153"/>
      <c r="MW9" s="153"/>
      <c r="MX9" s="153"/>
      <c r="MY9" s="153"/>
      <c r="MZ9" s="153"/>
      <c r="NA9" s="153"/>
      <c r="NB9" s="153"/>
      <c r="NC9" s="153"/>
      <c r="ND9" s="153"/>
      <c r="NE9" s="153"/>
      <c r="NF9" s="153"/>
      <c r="NG9" s="153"/>
      <c r="NH9" s="154"/>
      <c r="NI9" s="3"/>
      <c r="NJ9" s="155" t="s">
        <v>20</v>
      </c>
      <c r="NK9" s="156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47" t="str">
        <f>データ!P6</f>
        <v>直営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9"/>
      <c r="AU10" s="136">
        <f>データ!Q6</f>
        <v>23</v>
      </c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7"/>
      <c r="CC10" s="137"/>
      <c r="CD10" s="137"/>
      <c r="CE10" s="137"/>
      <c r="CF10" s="137"/>
      <c r="CG10" s="137"/>
      <c r="CH10" s="137"/>
      <c r="CI10" s="137"/>
      <c r="CJ10" s="137"/>
      <c r="CK10" s="137"/>
      <c r="CL10" s="137"/>
      <c r="CM10" s="138"/>
      <c r="CN10" s="147" t="str">
        <f>データ!R6</f>
        <v>対象</v>
      </c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9"/>
      <c r="EG10" s="147" t="str">
        <f>データ!S6</f>
        <v>ド 透 訓</v>
      </c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148"/>
      <c r="FE10" s="148"/>
      <c r="FF10" s="148"/>
      <c r="FG10" s="148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8"/>
      <c r="FV10" s="148"/>
      <c r="FW10" s="148"/>
      <c r="FX10" s="148"/>
      <c r="FY10" s="149"/>
      <c r="FZ10" s="147" t="str">
        <f>データ!T6</f>
        <v>救 臨 感 災 輪</v>
      </c>
      <c r="GA10" s="148"/>
      <c r="GB10" s="148"/>
      <c r="GC10" s="148"/>
      <c r="GD10" s="148"/>
      <c r="GE10" s="148"/>
      <c r="GF10" s="148"/>
      <c r="GG10" s="148"/>
      <c r="GH10" s="148"/>
      <c r="GI10" s="148"/>
      <c r="GJ10" s="148"/>
      <c r="GK10" s="148"/>
      <c r="GL10" s="148"/>
      <c r="GM10" s="148"/>
      <c r="GN10" s="148"/>
      <c r="GO10" s="148"/>
      <c r="GP10" s="148"/>
      <c r="GQ10" s="148"/>
      <c r="GR10" s="148"/>
      <c r="GS10" s="148"/>
      <c r="GT10" s="148"/>
      <c r="GU10" s="148"/>
      <c r="GV10" s="148"/>
      <c r="GW10" s="148"/>
      <c r="GX10" s="148"/>
      <c r="GY10" s="148"/>
      <c r="GZ10" s="148"/>
      <c r="HA10" s="148"/>
      <c r="HB10" s="148"/>
      <c r="HC10" s="148"/>
      <c r="HD10" s="148"/>
      <c r="HE10" s="148"/>
      <c r="HF10" s="148"/>
      <c r="HG10" s="148"/>
      <c r="HH10" s="148"/>
      <c r="HI10" s="148"/>
      <c r="HJ10" s="148"/>
      <c r="HK10" s="148"/>
      <c r="HL10" s="148"/>
      <c r="HM10" s="148"/>
      <c r="HN10" s="148"/>
      <c r="HO10" s="148"/>
      <c r="HP10" s="148"/>
      <c r="HQ10" s="148"/>
      <c r="HR10" s="149"/>
      <c r="ID10" s="136">
        <f>データ!AB6</f>
        <v>44</v>
      </c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  <c r="IR10" s="137"/>
      <c r="IS10" s="137"/>
      <c r="IT10" s="137"/>
      <c r="IU10" s="137"/>
      <c r="IV10" s="137"/>
      <c r="IW10" s="137"/>
      <c r="IX10" s="137"/>
      <c r="IY10" s="137"/>
      <c r="IZ10" s="137"/>
      <c r="JA10" s="137"/>
      <c r="JB10" s="137"/>
      <c r="JC10" s="137"/>
      <c r="JD10" s="137"/>
      <c r="JE10" s="137"/>
      <c r="JF10" s="137"/>
      <c r="JG10" s="137"/>
      <c r="JH10" s="137"/>
      <c r="JI10" s="137"/>
      <c r="JJ10" s="137"/>
      <c r="JK10" s="137"/>
      <c r="JL10" s="137"/>
      <c r="JM10" s="137"/>
      <c r="JN10" s="137"/>
      <c r="JO10" s="137"/>
      <c r="JP10" s="137"/>
      <c r="JQ10" s="137"/>
      <c r="JR10" s="137"/>
      <c r="JS10" s="137"/>
      <c r="JT10" s="137"/>
      <c r="JU10" s="137"/>
      <c r="JV10" s="138"/>
      <c r="JW10" s="136">
        <f>データ!AC6</f>
        <v>4</v>
      </c>
      <c r="JX10" s="137"/>
      <c r="JY10" s="137"/>
      <c r="JZ10" s="137"/>
      <c r="KA10" s="137"/>
      <c r="KB10" s="137"/>
      <c r="KC10" s="137"/>
      <c r="KD10" s="137"/>
      <c r="KE10" s="137"/>
      <c r="KF10" s="137"/>
      <c r="KG10" s="137"/>
      <c r="KH10" s="137"/>
      <c r="KI10" s="137"/>
      <c r="KJ10" s="137"/>
      <c r="KK10" s="137"/>
      <c r="KL10" s="137"/>
      <c r="KM10" s="137"/>
      <c r="KN10" s="137"/>
      <c r="KO10" s="137"/>
      <c r="KP10" s="137"/>
      <c r="KQ10" s="137"/>
      <c r="KR10" s="137"/>
      <c r="KS10" s="137"/>
      <c r="KT10" s="137"/>
      <c r="KU10" s="137"/>
      <c r="KV10" s="137"/>
      <c r="KW10" s="137"/>
      <c r="KX10" s="137"/>
      <c r="KY10" s="137"/>
      <c r="KZ10" s="137"/>
      <c r="LA10" s="137"/>
      <c r="LB10" s="137"/>
      <c r="LC10" s="137"/>
      <c r="LD10" s="137"/>
      <c r="LE10" s="137"/>
      <c r="LF10" s="137"/>
      <c r="LG10" s="137"/>
      <c r="LH10" s="137"/>
      <c r="LI10" s="137"/>
      <c r="LJ10" s="137"/>
      <c r="LK10" s="137"/>
      <c r="LL10" s="137"/>
      <c r="LM10" s="137"/>
      <c r="LN10" s="137"/>
      <c r="LO10" s="138"/>
      <c r="LP10" s="136">
        <f>データ!AD6</f>
        <v>438</v>
      </c>
      <c r="LQ10" s="137"/>
      <c r="LR10" s="137"/>
      <c r="LS10" s="137"/>
      <c r="LT10" s="137"/>
      <c r="LU10" s="137"/>
      <c r="LV10" s="137"/>
      <c r="LW10" s="137"/>
      <c r="LX10" s="137"/>
      <c r="LY10" s="137"/>
      <c r="LZ10" s="137"/>
      <c r="MA10" s="137"/>
      <c r="MB10" s="137"/>
      <c r="MC10" s="137"/>
      <c r="MD10" s="137"/>
      <c r="ME10" s="137"/>
      <c r="MF10" s="137"/>
      <c r="MG10" s="137"/>
      <c r="MH10" s="137"/>
      <c r="MI10" s="137"/>
      <c r="MJ10" s="137"/>
      <c r="MK10" s="137"/>
      <c r="ML10" s="137"/>
      <c r="MM10" s="137"/>
      <c r="MN10" s="137"/>
      <c r="MO10" s="137"/>
      <c r="MP10" s="137"/>
      <c r="MQ10" s="137"/>
      <c r="MR10" s="137"/>
      <c r="MS10" s="137"/>
      <c r="MT10" s="137"/>
      <c r="MU10" s="137"/>
      <c r="MV10" s="137"/>
      <c r="MW10" s="137"/>
      <c r="MX10" s="137"/>
      <c r="MY10" s="137"/>
      <c r="MZ10" s="137"/>
      <c r="NA10" s="137"/>
      <c r="NB10" s="137"/>
      <c r="NC10" s="137"/>
      <c r="ND10" s="137"/>
      <c r="NE10" s="137"/>
      <c r="NF10" s="137"/>
      <c r="NG10" s="137"/>
      <c r="NH10" s="138"/>
      <c r="NI10" s="2"/>
      <c r="NJ10" s="150" t="s">
        <v>22</v>
      </c>
      <c r="NK10" s="151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52" t="s">
        <v>24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4"/>
      <c r="AU11" s="152" t="s">
        <v>25</v>
      </c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4"/>
      <c r="CN11" s="152" t="s">
        <v>26</v>
      </c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4"/>
      <c r="EG11" s="152" t="s">
        <v>27</v>
      </c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3"/>
      <c r="FS11" s="153"/>
      <c r="FT11" s="153"/>
      <c r="FU11" s="153"/>
      <c r="FV11" s="153"/>
      <c r="FW11" s="153"/>
      <c r="FX11" s="153"/>
      <c r="FY11" s="154"/>
      <c r="ID11" s="152" t="s">
        <v>28</v>
      </c>
      <c r="IE11" s="153"/>
      <c r="IF11" s="153"/>
      <c r="IG11" s="153"/>
      <c r="IH11" s="153"/>
      <c r="II11" s="153"/>
      <c r="IJ11" s="153"/>
      <c r="IK11" s="153"/>
      <c r="IL11" s="153"/>
      <c r="IM11" s="153"/>
      <c r="IN11" s="153"/>
      <c r="IO11" s="153"/>
      <c r="IP11" s="153"/>
      <c r="IQ11" s="153"/>
      <c r="IR11" s="153"/>
      <c r="IS11" s="153"/>
      <c r="IT11" s="153"/>
      <c r="IU11" s="153"/>
      <c r="IV11" s="153"/>
      <c r="IW11" s="153"/>
      <c r="IX11" s="153"/>
      <c r="IY11" s="153"/>
      <c r="IZ11" s="153"/>
      <c r="JA11" s="153"/>
      <c r="JB11" s="153"/>
      <c r="JC11" s="153"/>
      <c r="JD11" s="153"/>
      <c r="JE11" s="153"/>
      <c r="JF11" s="153"/>
      <c r="JG11" s="153"/>
      <c r="JH11" s="153"/>
      <c r="JI11" s="153"/>
      <c r="JJ11" s="153"/>
      <c r="JK11" s="153"/>
      <c r="JL11" s="153"/>
      <c r="JM11" s="153"/>
      <c r="JN11" s="153"/>
      <c r="JO11" s="153"/>
      <c r="JP11" s="153"/>
      <c r="JQ11" s="153"/>
      <c r="JR11" s="153"/>
      <c r="JS11" s="153"/>
      <c r="JT11" s="153"/>
      <c r="JU11" s="153"/>
      <c r="JV11" s="154"/>
      <c r="JW11" s="152" t="s">
        <v>29</v>
      </c>
      <c r="JX11" s="153"/>
      <c r="JY11" s="153"/>
      <c r="JZ11" s="153"/>
      <c r="KA11" s="153"/>
      <c r="KB11" s="153"/>
      <c r="KC11" s="153"/>
      <c r="KD11" s="153"/>
      <c r="KE11" s="153"/>
      <c r="KF11" s="153"/>
      <c r="KG11" s="153"/>
      <c r="KH11" s="153"/>
      <c r="KI11" s="153"/>
      <c r="KJ11" s="153"/>
      <c r="KK11" s="153"/>
      <c r="KL11" s="153"/>
      <c r="KM11" s="153"/>
      <c r="KN11" s="153"/>
      <c r="KO11" s="153"/>
      <c r="KP11" s="153"/>
      <c r="KQ11" s="153"/>
      <c r="KR11" s="153"/>
      <c r="KS11" s="153"/>
      <c r="KT11" s="153"/>
      <c r="KU11" s="153"/>
      <c r="KV11" s="153"/>
      <c r="KW11" s="153"/>
      <c r="KX11" s="153"/>
      <c r="KY11" s="153"/>
      <c r="KZ11" s="153"/>
      <c r="LA11" s="153"/>
      <c r="LB11" s="153"/>
      <c r="LC11" s="153"/>
      <c r="LD11" s="153"/>
      <c r="LE11" s="153"/>
      <c r="LF11" s="153"/>
      <c r="LG11" s="153"/>
      <c r="LH11" s="153"/>
      <c r="LI11" s="153"/>
      <c r="LJ11" s="153"/>
      <c r="LK11" s="153"/>
      <c r="LL11" s="153"/>
      <c r="LM11" s="153"/>
      <c r="LN11" s="153"/>
      <c r="LO11" s="154"/>
      <c r="LP11" s="152" t="s">
        <v>30</v>
      </c>
      <c r="LQ11" s="153"/>
      <c r="LR11" s="153"/>
      <c r="LS11" s="153"/>
      <c r="LT11" s="153"/>
      <c r="LU11" s="153"/>
      <c r="LV11" s="153"/>
      <c r="LW11" s="153"/>
      <c r="LX11" s="153"/>
      <c r="LY11" s="153"/>
      <c r="LZ11" s="153"/>
      <c r="MA11" s="153"/>
      <c r="MB11" s="153"/>
      <c r="MC11" s="153"/>
      <c r="MD11" s="153"/>
      <c r="ME11" s="153"/>
      <c r="MF11" s="153"/>
      <c r="MG11" s="153"/>
      <c r="MH11" s="153"/>
      <c r="MI11" s="153"/>
      <c r="MJ11" s="153"/>
      <c r="MK11" s="153"/>
      <c r="ML11" s="153"/>
      <c r="MM11" s="153"/>
      <c r="MN11" s="153"/>
      <c r="MO11" s="153"/>
      <c r="MP11" s="153"/>
      <c r="MQ11" s="153"/>
      <c r="MR11" s="153"/>
      <c r="MS11" s="153"/>
      <c r="MT11" s="153"/>
      <c r="MU11" s="153"/>
      <c r="MV11" s="153"/>
      <c r="MW11" s="153"/>
      <c r="MX11" s="153"/>
      <c r="MY11" s="153"/>
      <c r="MZ11" s="153"/>
      <c r="NA11" s="153"/>
      <c r="NB11" s="153"/>
      <c r="NC11" s="153"/>
      <c r="ND11" s="153"/>
      <c r="NE11" s="153"/>
      <c r="NF11" s="153"/>
      <c r="NG11" s="153"/>
      <c r="NH11" s="154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36" t="str">
        <f>データ!U6</f>
        <v>-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8"/>
      <c r="AU12" s="136">
        <f>データ!V6</f>
        <v>36872</v>
      </c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8"/>
      <c r="CN12" s="147" t="str">
        <f>データ!W6</f>
        <v>非該当</v>
      </c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9"/>
      <c r="EG12" s="147" t="str">
        <f>データ!X6</f>
        <v>７：１</v>
      </c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  <c r="ER12" s="148"/>
      <c r="ES12" s="148"/>
      <c r="ET12" s="148"/>
      <c r="EU12" s="148"/>
      <c r="EV12" s="148"/>
      <c r="EW12" s="148"/>
      <c r="EX12" s="148"/>
      <c r="EY12" s="148"/>
      <c r="EZ12" s="148"/>
      <c r="FA12" s="148"/>
      <c r="FB12" s="148"/>
      <c r="FC12" s="148"/>
      <c r="FD12" s="148"/>
      <c r="FE12" s="148"/>
      <c r="FF12" s="148"/>
      <c r="FG12" s="148"/>
      <c r="FH12" s="148"/>
      <c r="FI12" s="148"/>
      <c r="FJ12" s="148"/>
      <c r="FK12" s="148"/>
      <c r="FL12" s="148"/>
      <c r="FM12" s="148"/>
      <c r="FN12" s="148"/>
      <c r="FO12" s="148"/>
      <c r="FP12" s="148"/>
      <c r="FQ12" s="148"/>
      <c r="FR12" s="148"/>
      <c r="FS12" s="148"/>
      <c r="FT12" s="148"/>
      <c r="FU12" s="148"/>
      <c r="FV12" s="148"/>
      <c r="FW12" s="148"/>
      <c r="FX12" s="148"/>
      <c r="FY12" s="149"/>
      <c r="ID12" s="136">
        <f>データ!AE6</f>
        <v>374</v>
      </c>
      <c r="IE12" s="137"/>
      <c r="IF12" s="137"/>
      <c r="IG12" s="137"/>
      <c r="IH12" s="137"/>
      <c r="II12" s="137"/>
      <c r="IJ12" s="137"/>
      <c r="IK12" s="137"/>
      <c r="IL12" s="137"/>
      <c r="IM12" s="137"/>
      <c r="IN12" s="137"/>
      <c r="IO12" s="137"/>
      <c r="IP12" s="137"/>
      <c r="IQ12" s="137"/>
      <c r="IR12" s="137"/>
      <c r="IS12" s="137"/>
      <c r="IT12" s="137"/>
      <c r="IU12" s="137"/>
      <c r="IV12" s="137"/>
      <c r="IW12" s="137"/>
      <c r="IX12" s="137"/>
      <c r="IY12" s="137"/>
      <c r="IZ12" s="137"/>
      <c r="JA12" s="137"/>
      <c r="JB12" s="137"/>
      <c r="JC12" s="137"/>
      <c r="JD12" s="137"/>
      <c r="JE12" s="137"/>
      <c r="JF12" s="137"/>
      <c r="JG12" s="137"/>
      <c r="JH12" s="137"/>
      <c r="JI12" s="137"/>
      <c r="JJ12" s="137"/>
      <c r="JK12" s="137"/>
      <c r="JL12" s="137"/>
      <c r="JM12" s="137"/>
      <c r="JN12" s="137"/>
      <c r="JO12" s="137"/>
      <c r="JP12" s="137"/>
      <c r="JQ12" s="137"/>
      <c r="JR12" s="137"/>
      <c r="JS12" s="137"/>
      <c r="JT12" s="137"/>
      <c r="JU12" s="137"/>
      <c r="JV12" s="138"/>
      <c r="JW12" s="136" t="str">
        <f>データ!AF6</f>
        <v>-</v>
      </c>
      <c r="JX12" s="137"/>
      <c r="JY12" s="137"/>
      <c r="JZ12" s="137"/>
      <c r="KA12" s="137"/>
      <c r="KB12" s="137"/>
      <c r="KC12" s="137"/>
      <c r="KD12" s="137"/>
      <c r="KE12" s="137"/>
      <c r="KF12" s="137"/>
      <c r="KG12" s="137"/>
      <c r="KH12" s="137"/>
      <c r="KI12" s="137"/>
      <c r="KJ12" s="137"/>
      <c r="KK12" s="137"/>
      <c r="KL12" s="137"/>
      <c r="KM12" s="137"/>
      <c r="KN12" s="137"/>
      <c r="KO12" s="137"/>
      <c r="KP12" s="137"/>
      <c r="KQ12" s="137"/>
      <c r="KR12" s="137"/>
      <c r="KS12" s="137"/>
      <c r="KT12" s="137"/>
      <c r="KU12" s="137"/>
      <c r="KV12" s="137"/>
      <c r="KW12" s="137"/>
      <c r="KX12" s="137"/>
      <c r="KY12" s="137"/>
      <c r="KZ12" s="137"/>
      <c r="LA12" s="137"/>
      <c r="LB12" s="137"/>
      <c r="LC12" s="137"/>
      <c r="LD12" s="137"/>
      <c r="LE12" s="137"/>
      <c r="LF12" s="137"/>
      <c r="LG12" s="137"/>
      <c r="LH12" s="137"/>
      <c r="LI12" s="137"/>
      <c r="LJ12" s="137"/>
      <c r="LK12" s="137"/>
      <c r="LL12" s="137"/>
      <c r="LM12" s="137"/>
      <c r="LN12" s="137"/>
      <c r="LO12" s="138"/>
      <c r="LP12" s="136">
        <f>データ!AG6</f>
        <v>374</v>
      </c>
      <c r="LQ12" s="137"/>
      <c r="LR12" s="137"/>
      <c r="LS12" s="137"/>
      <c r="LT12" s="137"/>
      <c r="LU12" s="137"/>
      <c r="LV12" s="137"/>
      <c r="LW12" s="137"/>
      <c r="LX12" s="137"/>
      <c r="LY12" s="137"/>
      <c r="LZ12" s="137"/>
      <c r="MA12" s="137"/>
      <c r="MB12" s="137"/>
      <c r="MC12" s="137"/>
      <c r="MD12" s="137"/>
      <c r="ME12" s="137"/>
      <c r="MF12" s="137"/>
      <c r="MG12" s="137"/>
      <c r="MH12" s="137"/>
      <c r="MI12" s="137"/>
      <c r="MJ12" s="137"/>
      <c r="MK12" s="137"/>
      <c r="ML12" s="137"/>
      <c r="MM12" s="137"/>
      <c r="MN12" s="137"/>
      <c r="MO12" s="137"/>
      <c r="MP12" s="137"/>
      <c r="MQ12" s="137"/>
      <c r="MR12" s="137"/>
      <c r="MS12" s="137"/>
      <c r="MT12" s="137"/>
      <c r="MU12" s="137"/>
      <c r="MV12" s="137"/>
      <c r="MW12" s="137"/>
      <c r="MX12" s="137"/>
      <c r="MY12" s="137"/>
      <c r="MZ12" s="137"/>
      <c r="NA12" s="137"/>
      <c r="NB12" s="137"/>
      <c r="NC12" s="137"/>
      <c r="ND12" s="137"/>
      <c r="NE12" s="137"/>
      <c r="NF12" s="137"/>
      <c r="NG12" s="137"/>
      <c r="NH12" s="13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9" t="s">
        <v>31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  <c r="CP13" s="139"/>
      <c r="CQ13" s="139"/>
      <c r="CR13" s="139"/>
      <c r="CS13" s="139"/>
      <c r="CT13" s="139"/>
      <c r="CU13" s="139"/>
      <c r="CV13" s="139"/>
      <c r="CW13" s="139"/>
      <c r="CX13" s="139"/>
      <c r="CY13" s="139"/>
      <c r="CZ13" s="139"/>
      <c r="DA13" s="139"/>
      <c r="DB13" s="139"/>
      <c r="DC13" s="139"/>
      <c r="DD13" s="139"/>
      <c r="DE13" s="139"/>
      <c r="DF13" s="139"/>
      <c r="DG13" s="139"/>
      <c r="DH13" s="139"/>
      <c r="DI13" s="139"/>
      <c r="DJ13" s="139"/>
      <c r="DK13" s="139"/>
      <c r="DL13" s="139"/>
      <c r="DM13" s="139"/>
      <c r="DN13" s="139"/>
      <c r="DO13" s="139"/>
      <c r="DP13" s="139"/>
      <c r="DQ13" s="139"/>
      <c r="DR13" s="139"/>
      <c r="DS13" s="139"/>
      <c r="DT13" s="139"/>
      <c r="DU13" s="139"/>
      <c r="DV13" s="139"/>
      <c r="DW13" s="139"/>
      <c r="DX13" s="139"/>
      <c r="DY13" s="139"/>
      <c r="DZ13" s="139"/>
      <c r="EA13" s="139"/>
      <c r="EB13" s="139"/>
      <c r="EC13" s="139"/>
      <c r="ED13" s="139"/>
      <c r="EE13" s="139"/>
      <c r="EF13" s="139"/>
      <c r="EG13" s="139"/>
      <c r="EH13" s="139"/>
      <c r="EI13" s="139"/>
      <c r="EJ13" s="139"/>
      <c r="EK13" s="139"/>
      <c r="EL13" s="139"/>
      <c r="EM13" s="139"/>
      <c r="EN13" s="139"/>
      <c r="EO13" s="139"/>
      <c r="EP13" s="139"/>
      <c r="EQ13" s="139"/>
      <c r="ER13" s="139"/>
      <c r="ES13" s="139"/>
      <c r="ET13" s="139"/>
      <c r="EU13" s="139"/>
      <c r="EV13" s="139"/>
      <c r="EW13" s="139"/>
      <c r="EX13" s="139"/>
      <c r="EY13" s="139"/>
      <c r="EZ13" s="139"/>
      <c r="FA13" s="139"/>
      <c r="FB13" s="139"/>
      <c r="FC13" s="139"/>
      <c r="FD13" s="139"/>
      <c r="FE13" s="139"/>
      <c r="FF13" s="139"/>
      <c r="FG13" s="139"/>
      <c r="FH13" s="139"/>
      <c r="FI13" s="139"/>
      <c r="FJ13" s="139"/>
      <c r="FK13" s="139"/>
      <c r="FL13" s="139"/>
      <c r="FM13" s="139"/>
      <c r="FN13" s="139"/>
      <c r="FO13" s="139"/>
      <c r="FP13" s="139"/>
      <c r="FQ13" s="139"/>
      <c r="FR13" s="139"/>
      <c r="FS13" s="139"/>
      <c r="FT13" s="139"/>
      <c r="FU13" s="139"/>
      <c r="FV13" s="139"/>
      <c r="FW13" s="139"/>
      <c r="FX13" s="139"/>
      <c r="FY13" s="139"/>
      <c r="FZ13" s="139"/>
      <c r="GA13" s="139"/>
      <c r="GB13" s="139"/>
      <c r="GC13" s="139"/>
      <c r="GD13" s="139"/>
      <c r="GE13" s="139"/>
      <c r="GF13" s="139"/>
      <c r="GG13" s="139"/>
      <c r="GH13" s="139"/>
      <c r="GI13" s="139"/>
      <c r="GJ13" s="139"/>
      <c r="GK13" s="139"/>
      <c r="GL13" s="139"/>
      <c r="GM13" s="139"/>
      <c r="GN13" s="139"/>
      <c r="GO13" s="139"/>
      <c r="GP13" s="139"/>
      <c r="GQ13" s="139"/>
      <c r="GR13" s="139"/>
      <c r="GS13" s="139"/>
      <c r="GT13" s="139"/>
      <c r="GU13" s="139"/>
      <c r="GV13" s="139"/>
      <c r="GW13" s="139"/>
      <c r="GX13" s="139"/>
      <c r="GY13" s="139"/>
      <c r="GZ13" s="139"/>
      <c r="HA13" s="139"/>
      <c r="HB13" s="139"/>
      <c r="HC13" s="139"/>
      <c r="HD13" s="139"/>
      <c r="HE13" s="139"/>
      <c r="HF13" s="139"/>
      <c r="HG13" s="139"/>
      <c r="HH13" s="139"/>
      <c r="HI13" s="139"/>
      <c r="HJ13" s="139"/>
      <c r="HK13" s="139"/>
      <c r="HL13" s="139"/>
      <c r="HM13" s="139"/>
      <c r="HN13" s="139"/>
      <c r="HO13" s="139"/>
      <c r="HP13" s="139"/>
      <c r="HQ13" s="139"/>
      <c r="HR13" s="139"/>
      <c r="HS13" s="139"/>
      <c r="HT13" s="139"/>
      <c r="HU13" s="139"/>
      <c r="HV13" s="139"/>
      <c r="HW13" s="139"/>
      <c r="HX13" s="139"/>
      <c r="HY13" s="139"/>
      <c r="HZ13" s="139"/>
      <c r="IA13" s="139"/>
      <c r="IB13" s="139"/>
      <c r="IC13" s="139"/>
      <c r="ID13" s="139"/>
      <c r="IE13" s="139"/>
      <c r="IF13" s="139"/>
      <c r="IG13" s="139"/>
      <c r="IH13" s="139"/>
      <c r="II13" s="139"/>
      <c r="IJ13" s="139"/>
      <c r="IK13" s="139"/>
      <c r="IL13" s="139"/>
      <c r="IM13" s="139"/>
      <c r="IN13" s="139"/>
      <c r="IO13" s="139"/>
      <c r="IP13" s="139"/>
      <c r="IQ13" s="139"/>
      <c r="IR13" s="139"/>
      <c r="IS13" s="139"/>
      <c r="IT13" s="139"/>
      <c r="IU13" s="139"/>
      <c r="IV13" s="139"/>
      <c r="IW13" s="139"/>
      <c r="IX13" s="139"/>
      <c r="IY13" s="139"/>
      <c r="IZ13" s="139"/>
      <c r="JA13" s="139"/>
      <c r="JB13" s="139"/>
      <c r="JC13" s="139"/>
      <c r="JD13" s="139"/>
      <c r="JE13" s="139"/>
      <c r="JF13" s="139"/>
      <c r="JG13" s="139"/>
      <c r="JH13" s="139"/>
      <c r="JI13" s="139"/>
      <c r="JJ13" s="139"/>
      <c r="JK13" s="139"/>
      <c r="JL13" s="139"/>
      <c r="JM13" s="139"/>
      <c r="JN13" s="139"/>
      <c r="JO13" s="139"/>
      <c r="JP13" s="139"/>
      <c r="JQ13" s="139"/>
      <c r="JR13" s="139"/>
      <c r="JS13" s="139"/>
      <c r="JT13" s="139"/>
      <c r="JU13" s="139"/>
      <c r="JV13" s="139"/>
      <c r="JW13" s="139"/>
      <c r="JX13" s="139"/>
      <c r="JY13" s="139"/>
      <c r="JZ13" s="139"/>
      <c r="KA13" s="139"/>
      <c r="KB13" s="139"/>
      <c r="KC13" s="139"/>
      <c r="KD13" s="139"/>
      <c r="KE13" s="139"/>
      <c r="KF13" s="139"/>
      <c r="KG13" s="139"/>
      <c r="KH13" s="139"/>
      <c r="KI13" s="139"/>
      <c r="KJ13" s="139"/>
      <c r="KK13" s="139"/>
      <c r="KL13" s="139"/>
      <c r="KM13" s="139"/>
      <c r="KN13" s="139"/>
      <c r="KO13" s="139"/>
      <c r="KP13" s="139"/>
      <c r="KQ13" s="139"/>
      <c r="KR13" s="139"/>
      <c r="KS13" s="139"/>
      <c r="KT13" s="139"/>
      <c r="KU13" s="139"/>
      <c r="KV13" s="139"/>
      <c r="KW13" s="139"/>
      <c r="KX13" s="139"/>
      <c r="KY13" s="139"/>
      <c r="KZ13" s="139"/>
      <c r="LA13" s="139"/>
      <c r="LB13" s="139"/>
      <c r="LC13" s="139"/>
      <c r="LD13" s="139"/>
      <c r="LE13" s="139"/>
      <c r="LF13" s="139"/>
      <c r="LG13" s="139"/>
      <c r="LH13" s="139"/>
      <c r="LI13" s="139"/>
      <c r="LJ13" s="139"/>
      <c r="LK13" s="139"/>
      <c r="LL13" s="139"/>
      <c r="LM13" s="139"/>
      <c r="LN13" s="139"/>
      <c r="LO13" s="139"/>
      <c r="LP13" s="139"/>
      <c r="LQ13" s="139"/>
      <c r="LR13" s="139"/>
      <c r="LS13" s="139"/>
      <c r="LT13" s="139"/>
      <c r="LU13" s="139"/>
      <c r="LV13" s="139"/>
      <c r="LW13" s="139"/>
      <c r="LX13" s="139"/>
      <c r="LY13" s="139"/>
      <c r="LZ13" s="139"/>
      <c r="MA13" s="139"/>
      <c r="MB13" s="139"/>
      <c r="MC13" s="139"/>
      <c r="MD13" s="139"/>
      <c r="ME13" s="139"/>
      <c r="MF13" s="139"/>
      <c r="MG13" s="139"/>
      <c r="MH13" s="139"/>
      <c r="MI13" s="139"/>
      <c r="MJ13" s="139"/>
      <c r="MK13" s="139"/>
      <c r="ML13" s="139"/>
      <c r="MM13" s="139"/>
      <c r="MN13" s="139"/>
      <c r="MO13" s="139"/>
      <c r="MP13" s="139"/>
      <c r="MQ13" s="139"/>
      <c r="MR13" s="139"/>
      <c r="MS13" s="139"/>
      <c r="MT13" s="139"/>
      <c r="MU13" s="139"/>
      <c r="MV13" s="139"/>
      <c r="MW13" s="139"/>
      <c r="MX13" s="139"/>
      <c r="MY13" s="139"/>
      <c r="MZ13" s="139"/>
      <c r="NA13" s="139"/>
      <c r="NB13" s="139"/>
      <c r="NC13" s="139"/>
      <c r="ND13" s="139"/>
      <c r="NE13" s="139"/>
      <c r="NF13" s="139"/>
      <c r="NG13" s="139"/>
      <c r="NH13" s="139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9" t="s">
        <v>32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39"/>
      <c r="DH14" s="139"/>
      <c r="DI14" s="139"/>
      <c r="DJ14" s="139"/>
      <c r="DK14" s="139"/>
      <c r="DL14" s="139"/>
      <c r="DM14" s="139"/>
      <c r="DN14" s="139"/>
      <c r="DO14" s="139"/>
      <c r="DP14" s="139"/>
      <c r="DQ14" s="139"/>
      <c r="DR14" s="139"/>
      <c r="DS14" s="139"/>
      <c r="DT14" s="139"/>
      <c r="DU14" s="139"/>
      <c r="DV14" s="139"/>
      <c r="DW14" s="139"/>
      <c r="DX14" s="139"/>
      <c r="DY14" s="139"/>
      <c r="DZ14" s="139"/>
      <c r="EA14" s="139"/>
      <c r="EB14" s="139"/>
      <c r="EC14" s="139"/>
      <c r="ED14" s="139"/>
      <c r="EE14" s="139"/>
      <c r="EF14" s="139"/>
      <c r="EG14" s="139"/>
      <c r="EH14" s="139"/>
      <c r="EI14" s="139"/>
      <c r="EJ14" s="139"/>
      <c r="EK14" s="139"/>
      <c r="EL14" s="139"/>
      <c r="EM14" s="139"/>
      <c r="EN14" s="139"/>
      <c r="EO14" s="139"/>
      <c r="EP14" s="139"/>
      <c r="EQ14" s="139"/>
      <c r="ER14" s="139"/>
      <c r="ES14" s="139"/>
      <c r="ET14" s="139"/>
      <c r="EU14" s="139"/>
      <c r="EV14" s="139"/>
      <c r="EW14" s="139"/>
      <c r="EX14" s="139"/>
      <c r="EY14" s="139"/>
      <c r="EZ14" s="139"/>
      <c r="FA14" s="139"/>
      <c r="FB14" s="139"/>
      <c r="FC14" s="139"/>
      <c r="FD14" s="139"/>
      <c r="FE14" s="139"/>
      <c r="FF14" s="139"/>
      <c r="FG14" s="139"/>
      <c r="FH14" s="139"/>
      <c r="FI14" s="139"/>
      <c r="FJ14" s="139"/>
      <c r="FK14" s="139"/>
      <c r="FL14" s="139"/>
      <c r="FM14" s="139"/>
      <c r="FN14" s="139"/>
      <c r="FO14" s="139"/>
      <c r="FP14" s="139"/>
      <c r="FQ14" s="139"/>
      <c r="FR14" s="139"/>
      <c r="FS14" s="139"/>
      <c r="FT14" s="139"/>
      <c r="FU14" s="139"/>
      <c r="FV14" s="139"/>
      <c r="FW14" s="139"/>
      <c r="FX14" s="139"/>
      <c r="FY14" s="139"/>
      <c r="FZ14" s="139"/>
      <c r="GA14" s="139"/>
      <c r="GB14" s="139"/>
      <c r="GC14" s="139"/>
      <c r="GD14" s="139"/>
      <c r="GE14" s="139"/>
      <c r="GF14" s="139"/>
      <c r="GG14" s="139"/>
      <c r="GH14" s="139"/>
      <c r="GI14" s="139"/>
      <c r="GJ14" s="139"/>
      <c r="GK14" s="139"/>
      <c r="GL14" s="139"/>
      <c r="GM14" s="139"/>
      <c r="GN14" s="139"/>
      <c r="GO14" s="139"/>
      <c r="GP14" s="139"/>
      <c r="GQ14" s="139"/>
      <c r="GR14" s="139"/>
      <c r="GS14" s="139"/>
      <c r="GT14" s="139"/>
      <c r="GU14" s="139"/>
      <c r="GV14" s="139"/>
      <c r="GW14" s="139"/>
      <c r="GX14" s="139"/>
      <c r="GY14" s="139"/>
      <c r="GZ14" s="139"/>
      <c r="HA14" s="139"/>
      <c r="HB14" s="139"/>
      <c r="HC14" s="139"/>
      <c r="HD14" s="139"/>
      <c r="HE14" s="139"/>
      <c r="HF14" s="139"/>
      <c r="HG14" s="139"/>
      <c r="HH14" s="139"/>
      <c r="HI14" s="139"/>
      <c r="HJ14" s="139"/>
      <c r="HK14" s="139"/>
      <c r="HL14" s="139"/>
      <c r="HM14" s="139"/>
      <c r="HN14" s="139"/>
      <c r="HO14" s="139"/>
      <c r="HP14" s="139"/>
      <c r="HQ14" s="139"/>
      <c r="HR14" s="139"/>
      <c r="HS14" s="139"/>
      <c r="HT14" s="139"/>
      <c r="HU14" s="139"/>
      <c r="HV14" s="139"/>
      <c r="HW14" s="139"/>
      <c r="HX14" s="139"/>
      <c r="HY14" s="139"/>
      <c r="HZ14" s="139"/>
      <c r="IA14" s="139"/>
      <c r="IB14" s="139"/>
      <c r="IC14" s="139"/>
      <c r="ID14" s="139"/>
      <c r="IE14" s="139"/>
      <c r="IF14" s="139"/>
      <c r="IG14" s="139"/>
      <c r="IH14" s="139"/>
      <c r="II14" s="139"/>
      <c r="IJ14" s="139"/>
      <c r="IK14" s="139"/>
      <c r="IL14" s="139"/>
      <c r="IM14" s="139"/>
      <c r="IN14" s="139"/>
      <c r="IO14" s="139"/>
      <c r="IP14" s="139"/>
      <c r="IQ14" s="139"/>
      <c r="IR14" s="139"/>
      <c r="IS14" s="139"/>
      <c r="IT14" s="139"/>
      <c r="IU14" s="139"/>
      <c r="IV14" s="139"/>
      <c r="IW14" s="139"/>
      <c r="IX14" s="139"/>
      <c r="IY14" s="139"/>
      <c r="IZ14" s="139"/>
      <c r="JA14" s="139"/>
      <c r="JB14" s="139"/>
      <c r="JC14" s="139"/>
      <c r="JD14" s="139"/>
      <c r="JE14" s="139"/>
      <c r="JF14" s="139"/>
      <c r="JG14" s="139"/>
      <c r="JH14" s="139"/>
      <c r="JI14" s="139"/>
      <c r="JJ14" s="139"/>
      <c r="JK14" s="139"/>
      <c r="JL14" s="139"/>
      <c r="JM14" s="139"/>
      <c r="JN14" s="139"/>
      <c r="JO14" s="139"/>
      <c r="JP14" s="139"/>
      <c r="JQ14" s="139"/>
      <c r="JR14" s="139"/>
      <c r="JS14" s="139"/>
      <c r="JT14" s="139"/>
      <c r="JU14" s="139"/>
      <c r="JV14" s="139"/>
      <c r="JW14" s="139"/>
      <c r="JX14" s="139"/>
      <c r="JY14" s="139"/>
      <c r="JZ14" s="139"/>
      <c r="KA14" s="139"/>
      <c r="KB14" s="139"/>
      <c r="KC14" s="139"/>
      <c r="KD14" s="139"/>
      <c r="KE14" s="139"/>
      <c r="KF14" s="139"/>
      <c r="KG14" s="139"/>
      <c r="KH14" s="139"/>
      <c r="KI14" s="139"/>
      <c r="KJ14" s="139"/>
      <c r="KK14" s="139"/>
      <c r="KL14" s="139"/>
      <c r="KM14" s="139"/>
      <c r="KN14" s="139"/>
      <c r="KO14" s="139"/>
      <c r="KP14" s="139"/>
      <c r="KQ14" s="139"/>
      <c r="KR14" s="139"/>
      <c r="KS14" s="139"/>
      <c r="KT14" s="139"/>
      <c r="KU14" s="139"/>
      <c r="KV14" s="139"/>
      <c r="KW14" s="139"/>
      <c r="KX14" s="139"/>
      <c r="KY14" s="139"/>
      <c r="KZ14" s="139"/>
      <c r="LA14" s="139"/>
      <c r="LB14" s="139"/>
      <c r="LC14" s="139"/>
      <c r="LD14" s="139"/>
      <c r="LE14" s="139"/>
      <c r="LF14" s="139"/>
      <c r="LG14" s="139"/>
      <c r="LH14" s="139"/>
      <c r="LI14" s="139"/>
      <c r="LJ14" s="139"/>
      <c r="LK14" s="139"/>
      <c r="LL14" s="139"/>
      <c r="LM14" s="139"/>
      <c r="LN14" s="139"/>
      <c r="LO14" s="139"/>
      <c r="LP14" s="139"/>
      <c r="LQ14" s="139"/>
      <c r="LR14" s="139"/>
      <c r="LS14" s="139"/>
      <c r="LT14" s="139"/>
      <c r="LU14" s="139"/>
      <c r="LV14" s="139"/>
      <c r="LW14" s="139"/>
      <c r="LX14" s="139"/>
      <c r="LY14" s="139"/>
      <c r="LZ14" s="139"/>
      <c r="MA14" s="139"/>
      <c r="MB14" s="139"/>
      <c r="MC14" s="139"/>
      <c r="MD14" s="139"/>
      <c r="ME14" s="139"/>
      <c r="MF14" s="139"/>
      <c r="MG14" s="139"/>
      <c r="MH14" s="139"/>
      <c r="MI14" s="139"/>
      <c r="MJ14" s="139"/>
      <c r="MK14" s="139"/>
      <c r="ML14" s="139"/>
      <c r="MM14" s="139"/>
      <c r="MN14" s="139"/>
      <c r="MO14" s="139"/>
      <c r="MP14" s="139"/>
      <c r="MQ14" s="139"/>
      <c r="MR14" s="139"/>
      <c r="MS14" s="139"/>
      <c r="MT14" s="139"/>
      <c r="MU14" s="139"/>
      <c r="MV14" s="139"/>
      <c r="MW14" s="139"/>
      <c r="MX14" s="139"/>
      <c r="MY14" s="139"/>
      <c r="MZ14" s="139"/>
      <c r="NA14" s="139"/>
      <c r="NB14" s="139"/>
      <c r="NC14" s="139"/>
      <c r="ND14" s="139"/>
      <c r="NE14" s="139"/>
      <c r="NF14" s="139"/>
      <c r="NG14" s="139"/>
      <c r="NH14" s="139"/>
      <c r="NI14" s="19"/>
      <c r="NJ14" s="140" t="s">
        <v>33</v>
      </c>
      <c r="NK14" s="140"/>
      <c r="NL14" s="140"/>
      <c r="NM14" s="140"/>
      <c r="NN14" s="140"/>
      <c r="NO14" s="140"/>
      <c r="NP14" s="140"/>
      <c r="NQ14" s="140"/>
      <c r="NR14" s="140"/>
      <c r="NS14" s="140"/>
      <c r="NT14" s="140"/>
      <c r="NU14" s="140"/>
      <c r="NV14" s="140"/>
      <c r="NW14" s="140"/>
      <c r="NX14" s="14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40"/>
      <c r="NK15" s="140"/>
      <c r="NL15" s="140"/>
      <c r="NM15" s="140"/>
      <c r="NN15" s="140"/>
      <c r="NO15" s="140"/>
      <c r="NP15" s="140"/>
      <c r="NQ15" s="140"/>
      <c r="NR15" s="140"/>
      <c r="NS15" s="140"/>
      <c r="NT15" s="140"/>
      <c r="NU15" s="140"/>
      <c r="NV15" s="140"/>
      <c r="NW15" s="140"/>
      <c r="NX15" s="140"/>
    </row>
    <row r="16" spans="1:388" ht="13.5" customHeight="1">
      <c r="A16" s="21"/>
      <c r="B16" s="6"/>
      <c r="C16" s="7"/>
      <c r="D16" s="7"/>
      <c r="E16" s="7"/>
      <c r="F16" s="88" t="s">
        <v>34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41" t="s">
        <v>35</v>
      </c>
      <c r="NK16" s="142"/>
      <c r="NL16" s="142"/>
      <c r="NM16" s="142"/>
      <c r="NN16" s="143"/>
      <c r="NO16" s="141" t="s">
        <v>36</v>
      </c>
      <c r="NP16" s="142"/>
      <c r="NQ16" s="142"/>
      <c r="NR16" s="142"/>
      <c r="NS16" s="143"/>
      <c r="NT16" s="141" t="s">
        <v>37</v>
      </c>
      <c r="NU16" s="142"/>
      <c r="NV16" s="142"/>
      <c r="NW16" s="142"/>
      <c r="NX16" s="143"/>
    </row>
    <row r="17" spans="1:393" ht="13.5" customHeight="1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44"/>
      <c r="NK17" s="145"/>
      <c r="NL17" s="145"/>
      <c r="NM17" s="145"/>
      <c r="NN17" s="146"/>
      <c r="NO17" s="144"/>
      <c r="NP17" s="145"/>
      <c r="NQ17" s="145"/>
      <c r="NR17" s="145"/>
      <c r="NS17" s="146"/>
      <c r="NT17" s="144"/>
      <c r="NU17" s="145"/>
      <c r="NV17" s="145"/>
      <c r="NW17" s="145"/>
      <c r="NX17" s="146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8" t="s">
        <v>70</v>
      </c>
      <c r="NK18" s="129"/>
      <c r="NL18" s="129"/>
      <c r="NM18" s="132" t="s">
        <v>39</v>
      </c>
      <c r="NN18" s="133"/>
      <c r="NO18" s="128" t="s">
        <v>38</v>
      </c>
      <c r="NP18" s="129"/>
      <c r="NQ18" s="129"/>
      <c r="NR18" s="132" t="s">
        <v>39</v>
      </c>
      <c r="NS18" s="133"/>
      <c r="NT18" s="128" t="s">
        <v>38</v>
      </c>
      <c r="NU18" s="129"/>
      <c r="NV18" s="129"/>
      <c r="NW18" s="132" t="s">
        <v>39</v>
      </c>
      <c r="NX18" s="133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30"/>
      <c r="NK19" s="131"/>
      <c r="NL19" s="131"/>
      <c r="NM19" s="134"/>
      <c r="NN19" s="135"/>
      <c r="NO19" s="130"/>
      <c r="NP19" s="131"/>
      <c r="NQ19" s="131"/>
      <c r="NR19" s="134"/>
      <c r="NS19" s="135"/>
      <c r="NT19" s="130"/>
      <c r="NU19" s="131"/>
      <c r="NV19" s="131"/>
      <c r="NW19" s="134"/>
      <c r="NX19" s="135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23" t="s">
        <v>42</v>
      </c>
      <c r="NK20" s="123"/>
      <c r="NL20" s="123"/>
      <c r="NM20" s="123"/>
      <c r="NN20" s="123"/>
      <c r="NO20" s="123"/>
      <c r="NP20" s="123"/>
      <c r="NQ20" s="123"/>
      <c r="NR20" s="123"/>
      <c r="NS20" s="123"/>
      <c r="NT20" s="123"/>
      <c r="NU20" s="123"/>
      <c r="NV20" s="123"/>
      <c r="NW20" s="123"/>
      <c r="NX20" s="123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24"/>
      <c r="NK21" s="124"/>
      <c r="NL21" s="124"/>
      <c r="NM21" s="124"/>
      <c r="NN21" s="124"/>
      <c r="NO21" s="124"/>
      <c r="NP21" s="124"/>
      <c r="NQ21" s="124"/>
      <c r="NR21" s="124"/>
      <c r="NS21" s="124"/>
      <c r="NT21" s="124"/>
      <c r="NU21" s="124"/>
      <c r="NV21" s="124"/>
      <c r="NW21" s="124"/>
      <c r="NX21" s="124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5" t="s">
        <v>183</v>
      </c>
      <c r="NK22" s="126"/>
      <c r="NL22" s="126"/>
      <c r="NM22" s="126"/>
      <c r="NN22" s="126"/>
      <c r="NO22" s="126"/>
      <c r="NP22" s="126"/>
      <c r="NQ22" s="126"/>
      <c r="NR22" s="126"/>
      <c r="NS22" s="126"/>
      <c r="NT22" s="126"/>
      <c r="NU22" s="126"/>
      <c r="NV22" s="126"/>
      <c r="NW22" s="126"/>
      <c r="NX22" s="127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7"/>
      <c r="NK23" s="118"/>
      <c r="NL23" s="118"/>
      <c r="NM23" s="118"/>
      <c r="NN23" s="118"/>
      <c r="NO23" s="118"/>
      <c r="NP23" s="118"/>
      <c r="NQ23" s="118"/>
      <c r="NR23" s="118"/>
      <c r="NS23" s="118"/>
      <c r="NT23" s="118"/>
      <c r="NU23" s="118"/>
      <c r="NV23" s="118"/>
      <c r="NW23" s="118"/>
      <c r="NX23" s="119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7"/>
      <c r="NK24" s="118"/>
      <c r="NL24" s="118"/>
      <c r="NM24" s="118"/>
      <c r="NN24" s="118"/>
      <c r="NO24" s="118"/>
      <c r="NP24" s="118"/>
      <c r="NQ24" s="118"/>
      <c r="NR24" s="118"/>
      <c r="NS24" s="118"/>
      <c r="NT24" s="118"/>
      <c r="NU24" s="118"/>
      <c r="NV24" s="118"/>
      <c r="NW24" s="118"/>
      <c r="NX24" s="119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7"/>
      <c r="NK25" s="118"/>
      <c r="NL25" s="118"/>
      <c r="NM25" s="118"/>
      <c r="NN25" s="118"/>
      <c r="NO25" s="118"/>
      <c r="NP25" s="118"/>
      <c r="NQ25" s="118"/>
      <c r="NR25" s="118"/>
      <c r="NS25" s="118"/>
      <c r="NT25" s="118"/>
      <c r="NU25" s="118"/>
      <c r="NV25" s="118"/>
      <c r="NW25" s="118"/>
      <c r="NX25" s="119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7"/>
      <c r="NK26" s="118"/>
      <c r="NL26" s="118"/>
      <c r="NM26" s="118"/>
      <c r="NN26" s="118"/>
      <c r="NO26" s="118"/>
      <c r="NP26" s="118"/>
      <c r="NQ26" s="118"/>
      <c r="NR26" s="118"/>
      <c r="NS26" s="118"/>
      <c r="NT26" s="118"/>
      <c r="NU26" s="118"/>
      <c r="NV26" s="118"/>
      <c r="NW26" s="118"/>
      <c r="NX26" s="119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7"/>
      <c r="NK27" s="118"/>
      <c r="NL27" s="118"/>
      <c r="NM27" s="118"/>
      <c r="NN27" s="118"/>
      <c r="NO27" s="118"/>
      <c r="NP27" s="118"/>
      <c r="NQ27" s="118"/>
      <c r="NR27" s="118"/>
      <c r="NS27" s="118"/>
      <c r="NT27" s="118"/>
      <c r="NU27" s="118"/>
      <c r="NV27" s="118"/>
      <c r="NW27" s="118"/>
      <c r="NX27" s="119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7"/>
      <c r="NK28" s="118"/>
      <c r="NL28" s="118"/>
      <c r="NM28" s="118"/>
      <c r="NN28" s="118"/>
      <c r="NO28" s="118"/>
      <c r="NP28" s="118"/>
      <c r="NQ28" s="118"/>
      <c r="NR28" s="118"/>
      <c r="NS28" s="118"/>
      <c r="NT28" s="118"/>
      <c r="NU28" s="118"/>
      <c r="NV28" s="118"/>
      <c r="NW28" s="118"/>
      <c r="NX28" s="119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7"/>
      <c r="NK29" s="118"/>
      <c r="NL29" s="118"/>
      <c r="NM29" s="118"/>
      <c r="NN29" s="118"/>
      <c r="NO29" s="118"/>
      <c r="NP29" s="118"/>
      <c r="NQ29" s="118"/>
      <c r="NR29" s="118"/>
      <c r="NS29" s="118"/>
      <c r="NT29" s="118"/>
      <c r="NU29" s="118"/>
      <c r="NV29" s="118"/>
      <c r="NW29" s="118"/>
      <c r="NX29" s="119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7"/>
      <c r="NK30" s="118"/>
      <c r="NL30" s="118"/>
      <c r="NM30" s="118"/>
      <c r="NN30" s="118"/>
      <c r="NO30" s="118"/>
      <c r="NP30" s="118"/>
      <c r="NQ30" s="118"/>
      <c r="NR30" s="118"/>
      <c r="NS30" s="118"/>
      <c r="NT30" s="118"/>
      <c r="NU30" s="118"/>
      <c r="NV30" s="118"/>
      <c r="NW30" s="118"/>
      <c r="NX30" s="119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7"/>
      <c r="NK31" s="118"/>
      <c r="NL31" s="118"/>
      <c r="NM31" s="118"/>
      <c r="NN31" s="118"/>
      <c r="NO31" s="118"/>
      <c r="NP31" s="118"/>
      <c r="NQ31" s="118"/>
      <c r="NR31" s="118"/>
      <c r="NS31" s="118"/>
      <c r="NT31" s="118"/>
      <c r="NU31" s="118"/>
      <c r="NV31" s="118"/>
      <c r="NW31" s="118"/>
      <c r="NX31" s="119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H27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H28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H29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H30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R01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H27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H28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H29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H30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R01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H27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H28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H29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H30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R01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H27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H28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H29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H30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17"/>
      <c r="NK32" s="118"/>
      <c r="NL32" s="118"/>
      <c r="NM32" s="118"/>
      <c r="NN32" s="118"/>
      <c r="NO32" s="118"/>
      <c r="NP32" s="118"/>
      <c r="NQ32" s="118"/>
      <c r="NR32" s="118"/>
      <c r="NS32" s="118"/>
      <c r="NT32" s="118"/>
      <c r="NU32" s="118"/>
      <c r="NV32" s="118"/>
      <c r="NW32" s="118"/>
      <c r="NX32" s="119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02" t="s">
        <v>56</v>
      </c>
      <c r="H33" s="102"/>
      <c r="I33" s="102"/>
      <c r="J33" s="102"/>
      <c r="K33" s="102"/>
      <c r="L33" s="102"/>
      <c r="M33" s="102"/>
      <c r="N33" s="102"/>
      <c r="O33" s="102"/>
      <c r="P33" s="85">
        <f>データ!AH7</f>
        <v>93.7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データ!AI7</f>
        <v>96.4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データ!AJ7</f>
        <v>95.4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データ!AK7</f>
        <v>97.2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データ!AL7</f>
        <v>99.7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56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データ!AS7</f>
        <v>80.2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データ!AT7</f>
        <v>82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データ!AU7</f>
        <v>82.3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データ!AV7</f>
        <v>83.5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データ!AW7</f>
        <v>84.9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56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データ!BD7</f>
        <v>33.200000000000003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データ!BE7</f>
        <v>37.5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データ!BF7</f>
        <v>42.8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データ!BG7</f>
        <v>47.1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データ!BH7</f>
        <v>45.6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56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データ!BO7</f>
        <v>69.400000000000006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データ!BP7</f>
        <v>70.8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データ!BQ7</f>
        <v>72.7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データ!BR7</f>
        <v>69.599999999999994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データ!BS7</f>
        <v>66.3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17"/>
      <c r="NK33" s="118"/>
      <c r="NL33" s="118"/>
      <c r="NM33" s="118"/>
      <c r="NN33" s="118"/>
      <c r="NO33" s="118"/>
      <c r="NP33" s="118"/>
      <c r="NQ33" s="118"/>
      <c r="NR33" s="118"/>
      <c r="NS33" s="118"/>
      <c r="NT33" s="118"/>
      <c r="NU33" s="118"/>
      <c r="NV33" s="118"/>
      <c r="NW33" s="118"/>
      <c r="NX33" s="119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02" t="s">
        <v>58</v>
      </c>
      <c r="H34" s="102"/>
      <c r="I34" s="102"/>
      <c r="J34" s="102"/>
      <c r="K34" s="102"/>
      <c r="L34" s="102"/>
      <c r="M34" s="102"/>
      <c r="N34" s="102"/>
      <c r="O34" s="102"/>
      <c r="P34" s="85">
        <f>データ!AM7</f>
        <v>98.8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データ!AN7</f>
        <v>98.5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データ!AO7</f>
        <v>98.7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データ!AP7</f>
        <v>99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データ!AQ7</f>
        <v>99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58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データ!AX7</f>
        <v>91.8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データ!AY7</f>
        <v>91.6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データ!AZ7</f>
        <v>92.1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データ!BA7</f>
        <v>92.3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データ!BB7</f>
        <v>92.4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58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データ!BI7</f>
        <v>38.1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データ!BJ7</f>
        <v>42.9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データ!BK7</f>
        <v>40.200000000000003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データ!BL7</f>
        <v>40.4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データ!BM7</f>
        <v>40.1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58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データ!BT7</f>
        <v>75.7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データ!BU7</f>
        <v>76.099999999999994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データ!BV7</f>
        <v>77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データ!BW7</f>
        <v>77.599999999999994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データ!BX7</f>
        <v>77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20"/>
      <c r="NK34" s="121"/>
      <c r="NL34" s="121"/>
      <c r="NM34" s="121"/>
      <c r="NN34" s="121"/>
      <c r="NO34" s="121"/>
      <c r="NP34" s="121"/>
      <c r="NQ34" s="121"/>
      <c r="NR34" s="121"/>
      <c r="NS34" s="121"/>
      <c r="NT34" s="121"/>
      <c r="NU34" s="121"/>
      <c r="NV34" s="121"/>
      <c r="NW34" s="121"/>
      <c r="NX34" s="122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60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63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184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1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1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1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1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1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1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1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1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1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1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1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4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6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79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H27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H28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H29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H30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R01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H27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H28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H29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H30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R01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H27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H28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H29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H30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R01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H27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H28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H29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H30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R01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7" t="s">
        <v>185</v>
      </c>
      <c r="NK54" s="118"/>
      <c r="NL54" s="118"/>
      <c r="NM54" s="118"/>
      <c r="NN54" s="118"/>
      <c r="NO54" s="118"/>
      <c r="NP54" s="118"/>
      <c r="NQ54" s="118"/>
      <c r="NR54" s="118"/>
      <c r="NS54" s="118"/>
      <c r="NT54" s="118"/>
      <c r="NU54" s="118"/>
      <c r="NV54" s="118"/>
      <c r="NW54" s="118"/>
      <c r="NX54" s="119"/>
    </row>
    <row r="55" spans="1:393" ht="13.5" customHeight="1">
      <c r="A55" s="2"/>
      <c r="B55" s="25"/>
      <c r="C55" s="5"/>
      <c r="D55" s="5"/>
      <c r="E55" s="5"/>
      <c r="F55" s="5"/>
      <c r="G55" s="102" t="s">
        <v>56</v>
      </c>
      <c r="H55" s="102"/>
      <c r="I55" s="102"/>
      <c r="J55" s="102"/>
      <c r="K55" s="102"/>
      <c r="L55" s="102"/>
      <c r="M55" s="102"/>
      <c r="N55" s="102"/>
      <c r="O55" s="102"/>
      <c r="P55" s="103">
        <f>データ!BZ7</f>
        <v>49237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49309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48924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49585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54166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56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データ!CK7</f>
        <v>12315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12750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12582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12858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13021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56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データ!CV7</f>
        <v>59.2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データ!CW7</f>
        <v>61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データ!CX7</f>
        <v>56.8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データ!CY7</f>
        <v>57.5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データ!CZ7</f>
        <v>55.4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56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データ!DG7</f>
        <v>26.4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データ!DH7</f>
        <v>25.8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データ!DI7</f>
        <v>24.5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データ!DJ7</f>
        <v>24.7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データ!DK7</f>
        <v>25.7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7"/>
      <c r="NK55" s="118"/>
      <c r="NL55" s="118"/>
      <c r="NM55" s="118"/>
      <c r="NN55" s="118"/>
      <c r="NO55" s="118"/>
      <c r="NP55" s="118"/>
      <c r="NQ55" s="118"/>
      <c r="NR55" s="118"/>
      <c r="NS55" s="118"/>
      <c r="NT55" s="118"/>
      <c r="NU55" s="118"/>
      <c r="NV55" s="118"/>
      <c r="NW55" s="118"/>
      <c r="NX55" s="119"/>
    </row>
    <row r="56" spans="1:393" ht="13.5" customHeight="1">
      <c r="A56" s="2"/>
      <c r="B56" s="25"/>
      <c r="C56" s="5"/>
      <c r="D56" s="5"/>
      <c r="E56" s="5"/>
      <c r="F56" s="5"/>
      <c r="G56" s="102" t="s">
        <v>58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データ!CE7</f>
        <v>54464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55265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56892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59108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60271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58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データ!CP7</f>
        <v>13969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14455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15171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15887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16979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58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データ!DA7</f>
        <v>53.2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データ!DB7</f>
        <v>54.1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データ!DC7</f>
        <v>53.8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データ!DD7</f>
        <v>53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データ!DE7</f>
        <v>53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58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データ!DL7</f>
        <v>25.3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データ!DM7</f>
        <v>25.2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データ!DN7</f>
        <v>25.4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データ!DO7</f>
        <v>25.8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データ!DP7</f>
        <v>26.4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7"/>
      <c r="NK56" s="118"/>
      <c r="NL56" s="118"/>
      <c r="NM56" s="118"/>
      <c r="NN56" s="118"/>
      <c r="NO56" s="118"/>
      <c r="NP56" s="118"/>
      <c r="NQ56" s="118"/>
      <c r="NR56" s="118"/>
      <c r="NS56" s="118"/>
      <c r="NT56" s="118"/>
      <c r="NU56" s="118"/>
      <c r="NV56" s="118"/>
      <c r="NW56" s="118"/>
      <c r="NX56" s="119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7"/>
      <c r="NK57" s="118"/>
      <c r="NL57" s="118"/>
      <c r="NM57" s="118"/>
      <c r="NN57" s="118"/>
      <c r="NO57" s="118"/>
      <c r="NP57" s="118"/>
      <c r="NQ57" s="118"/>
      <c r="NR57" s="118"/>
      <c r="NS57" s="118"/>
      <c r="NT57" s="118"/>
      <c r="NU57" s="118"/>
      <c r="NV57" s="118"/>
      <c r="NW57" s="118"/>
      <c r="NX57" s="119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7"/>
      <c r="NK58" s="118"/>
      <c r="NL58" s="118"/>
      <c r="NM58" s="118"/>
      <c r="NN58" s="118"/>
      <c r="NO58" s="118"/>
      <c r="NP58" s="118"/>
      <c r="NQ58" s="118"/>
      <c r="NR58" s="118"/>
      <c r="NS58" s="118"/>
      <c r="NT58" s="118"/>
      <c r="NU58" s="118"/>
      <c r="NV58" s="118"/>
      <c r="NW58" s="118"/>
      <c r="NX58" s="119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7"/>
      <c r="NK59" s="118"/>
      <c r="NL59" s="118"/>
      <c r="NM59" s="118"/>
      <c r="NN59" s="118"/>
      <c r="NO59" s="118"/>
      <c r="NP59" s="118"/>
      <c r="NQ59" s="118"/>
      <c r="NR59" s="118"/>
      <c r="NS59" s="118"/>
      <c r="NT59" s="118"/>
      <c r="NU59" s="118"/>
      <c r="NV59" s="118"/>
      <c r="NW59" s="118"/>
      <c r="NX59" s="119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7"/>
      <c r="NK60" s="118"/>
      <c r="NL60" s="118"/>
      <c r="NM60" s="118"/>
      <c r="NN60" s="118"/>
      <c r="NO60" s="118"/>
      <c r="NP60" s="118"/>
      <c r="NQ60" s="118"/>
      <c r="NR60" s="118"/>
      <c r="NS60" s="118"/>
      <c r="NT60" s="118"/>
      <c r="NU60" s="118"/>
      <c r="NV60" s="118"/>
      <c r="NW60" s="118"/>
      <c r="NX60" s="119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7"/>
      <c r="NK61" s="118"/>
      <c r="NL61" s="118"/>
      <c r="NM61" s="118"/>
      <c r="NN61" s="118"/>
      <c r="NO61" s="118"/>
      <c r="NP61" s="118"/>
      <c r="NQ61" s="118"/>
      <c r="NR61" s="118"/>
      <c r="NS61" s="118"/>
      <c r="NT61" s="118"/>
      <c r="NU61" s="118"/>
      <c r="NV61" s="118"/>
      <c r="NW61" s="118"/>
      <c r="NX61" s="119"/>
    </row>
    <row r="62" spans="1:393" ht="13.5" customHeight="1">
      <c r="A62" s="27"/>
      <c r="B62" s="22"/>
      <c r="C62" s="23"/>
      <c r="D62" s="23"/>
      <c r="E62" s="23"/>
      <c r="F62" s="88" t="s">
        <v>81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7"/>
      <c r="NK62" s="118"/>
      <c r="NL62" s="118"/>
      <c r="NM62" s="118"/>
      <c r="NN62" s="118"/>
      <c r="NO62" s="118"/>
      <c r="NP62" s="118"/>
      <c r="NQ62" s="118"/>
      <c r="NR62" s="118"/>
      <c r="NS62" s="118"/>
      <c r="NT62" s="118"/>
      <c r="NU62" s="118"/>
      <c r="NV62" s="118"/>
      <c r="NW62" s="118"/>
      <c r="NX62" s="119"/>
    </row>
    <row r="63" spans="1:393" ht="13.5" customHeight="1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7"/>
      <c r="NK63" s="118"/>
      <c r="NL63" s="118"/>
      <c r="NM63" s="118"/>
      <c r="NN63" s="118"/>
      <c r="NO63" s="118"/>
      <c r="NP63" s="118"/>
      <c r="NQ63" s="118"/>
      <c r="NR63" s="118"/>
      <c r="NS63" s="118"/>
      <c r="NT63" s="118"/>
      <c r="NU63" s="118"/>
      <c r="NV63" s="118"/>
      <c r="NW63" s="118"/>
      <c r="NX63" s="119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7"/>
      <c r="NK64" s="118"/>
      <c r="NL64" s="118"/>
      <c r="NM64" s="118"/>
      <c r="NN64" s="118"/>
      <c r="NO64" s="118"/>
      <c r="NP64" s="118"/>
      <c r="NQ64" s="118"/>
      <c r="NR64" s="118"/>
      <c r="NS64" s="118"/>
      <c r="NT64" s="118"/>
      <c r="NU64" s="118"/>
      <c r="NV64" s="118"/>
      <c r="NW64" s="118"/>
      <c r="NX64" s="119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7"/>
      <c r="NK65" s="118"/>
      <c r="NL65" s="118"/>
      <c r="NM65" s="118"/>
      <c r="NN65" s="118"/>
      <c r="NO65" s="118"/>
      <c r="NP65" s="118"/>
      <c r="NQ65" s="118"/>
      <c r="NR65" s="118"/>
      <c r="NS65" s="118"/>
      <c r="NT65" s="118"/>
      <c r="NU65" s="118"/>
      <c r="NV65" s="118"/>
      <c r="NW65" s="118"/>
      <c r="NX65" s="119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7"/>
      <c r="NK66" s="118"/>
      <c r="NL66" s="118"/>
      <c r="NM66" s="118"/>
      <c r="NN66" s="118"/>
      <c r="NO66" s="118"/>
      <c r="NP66" s="118"/>
      <c r="NQ66" s="118"/>
      <c r="NR66" s="118"/>
      <c r="NS66" s="118"/>
      <c r="NT66" s="118"/>
      <c r="NU66" s="118"/>
      <c r="NV66" s="118"/>
      <c r="NW66" s="118"/>
      <c r="NX66" s="119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0"/>
      <c r="NK67" s="121"/>
      <c r="NL67" s="121"/>
      <c r="NM67" s="121"/>
      <c r="NN67" s="121"/>
      <c r="NO67" s="121"/>
      <c r="NP67" s="121"/>
      <c r="NQ67" s="121"/>
      <c r="NR67" s="121"/>
      <c r="NS67" s="121"/>
      <c r="NT67" s="121"/>
      <c r="NU67" s="121"/>
      <c r="NV67" s="121"/>
      <c r="NW67" s="121"/>
      <c r="NX67" s="122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82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186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H27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H28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H29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H30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R01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H27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H28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H29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H30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R01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H27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H28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H29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H30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R01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81" t="s">
        <v>56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データ!DR7</f>
        <v>19.2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データ!DS7</f>
        <v>26.1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データ!DT7</f>
        <v>32.5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データ!DU7</f>
        <v>38.700000000000003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データ!DV7</f>
        <v>40.5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56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データ!EC7</f>
        <v>42.5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データ!ED7</f>
        <v>55.2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データ!EE7</f>
        <v>66.7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データ!EF7</f>
        <v>76.900000000000006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データ!EG7</f>
        <v>74.599999999999994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56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データ!EN7</f>
        <v>45776210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45880148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45965525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46151338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46092324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81" t="s">
        <v>58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データ!DW7</f>
        <v>48.7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データ!DX7</f>
        <v>52.5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データ!DY7</f>
        <v>52.7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データ!DZ7</f>
        <v>53.7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データ!EA7</f>
        <v>56.4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58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データ!EH7</f>
        <v>61.7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データ!EI7</f>
        <v>66.099999999999994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データ!EJ7</f>
        <v>68.400000000000006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データ!EK7</f>
        <v>69.3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データ!EL7</f>
        <v>71.099999999999994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58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データ!ES7</f>
        <v>43764424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44446754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45729936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47442477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48164556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92</v>
      </c>
      <c r="K89" s="45" t="s">
        <v>93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CWyzuUHh7WSr44qMDJmnW+h+kSMV0SlVpajwkXVYYyP6q6ul1RKMc1ToYqv73W3Bw+6R1lAGJN+wr1wCtDPm8g==" saltValue="3+h4B3I1DCkFK4HmogZkjQ==" spinCount="100000" sheet="1" objects="1" scenarios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94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95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104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105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62" t="s">
        <v>107</v>
      </c>
      <c r="AI4" s="163"/>
      <c r="AJ4" s="163"/>
      <c r="AK4" s="163"/>
      <c r="AL4" s="163"/>
      <c r="AM4" s="163"/>
      <c r="AN4" s="163"/>
      <c r="AO4" s="163"/>
      <c r="AP4" s="163"/>
      <c r="AQ4" s="163"/>
      <c r="AR4" s="164"/>
      <c r="AS4" s="165" t="s">
        <v>108</v>
      </c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5" t="s">
        <v>109</v>
      </c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2" t="s">
        <v>110</v>
      </c>
      <c r="BP4" s="163"/>
      <c r="BQ4" s="163"/>
      <c r="BR4" s="163"/>
      <c r="BS4" s="163"/>
      <c r="BT4" s="163"/>
      <c r="BU4" s="163"/>
      <c r="BV4" s="163"/>
      <c r="BW4" s="163"/>
      <c r="BX4" s="163"/>
      <c r="BY4" s="164"/>
      <c r="BZ4" s="161" t="s">
        <v>111</v>
      </c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5" t="s">
        <v>112</v>
      </c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 t="s">
        <v>113</v>
      </c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 t="s">
        <v>114</v>
      </c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2" t="s">
        <v>115</v>
      </c>
      <c r="DS4" s="163"/>
      <c r="DT4" s="163"/>
      <c r="DU4" s="163"/>
      <c r="DV4" s="163"/>
      <c r="DW4" s="163"/>
      <c r="DX4" s="163"/>
      <c r="DY4" s="163"/>
      <c r="DZ4" s="163"/>
      <c r="EA4" s="163"/>
      <c r="EB4" s="164"/>
      <c r="EC4" s="161" t="s">
        <v>116</v>
      </c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 t="s">
        <v>117</v>
      </c>
      <c r="EO4" s="161"/>
      <c r="EP4" s="161"/>
      <c r="EQ4" s="161"/>
      <c r="ER4" s="161"/>
      <c r="ES4" s="161"/>
      <c r="ET4" s="161"/>
      <c r="EU4" s="161"/>
      <c r="EV4" s="161"/>
      <c r="EW4" s="161"/>
      <c r="EX4" s="161"/>
    </row>
    <row r="5" spans="1:154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141</v>
      </c>
      <c r="AT5" s="62" t="s">
        <v>142</v>
      </c>
      <c r="AU5" s="62" t="s">
        <v>143</v>
      </c>
      <c r="AV5" s="62" t="s">
        <v>152</v>
      </c>
      <c r="AW5" s="62" t="s">
        <v>145</v>
      </c>
      <c r="AX5" s="62" t="s">
        <v>146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141</v>
      </c>
      <c r="BE5" s="62" t="s">
        <v>142</v>
      </c>
      <c r="BF5" s="62" t="s">
        <v>143</v>
      </c>
      <c r="BG5" s="62" t="s">
        <v>152</v>
      </c>
      <c r="BH5" s="62" t="s">
        <v>145</v>
      </c>
      <c r="BI5" s="62" t="s">
        <v>146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153</v>
      </c>
      <c r="BP5" s="62" t="s">
        <v>142</v>
      </c>
      <c r="BQ5" s="62" t="s">
        <v>143</v>
      </c>
      <c r="BR5" s="62" t="s">
        <v>144</v>
      </c>
      <c r="BS5" s="62" t="s">
        <v>145</v>
      </c>
      <c r="BT5" s="62" t="s">
        <v>146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154</v>
      </c>
      <c r="CA5" s="62" t="s">
        <v>155</v>
      </c>
      <c r="CB5" s="62" t="s">
        <v>143</v>
      </c>
      <c r="CC5" s="62" t="s">
        <v>152</v>
      </c>
      <c r="CD5" s="62" t="s">
        <v>156</v>
      </c>
      <c r="CE5" s="62" t="s">
        <v>146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141</v>
      </c>
      <c r="CL5" s="62" t="s">
        <v>155</v>
      </c>
      <c r="CM5" s="62" t="s">
        <v>143</v>
      </c>
      <c r="CN5" s="62" t="s">
        <v>144</v>
      </c>
      <c r="CO5" s="62" t="s">
        <v>145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157</v>
      </c>
      <c r="CW5" s="62" t="s">
        <v>158</v>
      </c>
      <c r="CX5" s="62" t="s">
        <v>143</v>
      </c>
      <c r="CY5" s="62" t="s">
        <v>144</v>
      </c>
      <c r="CZ5" s="62" t="s">
        <v>145</v>
      </c>
      <c r="DA5" s="62" t="s">
        <v>146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141</v>
      </c>
      <c r="DH5" s="62" t="s">
        <v>142</v>
      </c>
      <c r="DI5" s="62" t="s">
        <v>143</v>
      </c>
      <c r="DJ5" s="62" t="s">
        <v>144</v>
      </c>
      <c r="DK5" s="62" t="s">
        <v>145</v>
      </c>
      <c r="DL5" s="62" t="s">
        <v>146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141</v>
      </c>
      <c r="DS5" s="62" t="s">
        <v>159</v>
      </c>
      <c r="DT5" s="62" t="s">
        <v>143</v>
      </c>
      <c r="DU5" s="62" t="s">
        <v>144</v>
      </c>
      <c r="DV5" s="62" t="s">
        <v>160</v>
      </c>
      <c r="DW5" s="62" t="s">
        <v>146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141</v>
      </c>
      <c r="ED5" s="62" t="s">
        <v>142</v>
      </c>
      <c r="EE5" s="62" t="s">
        <v>143</v>
      </c>
      <c r="EF5" s="62" t="s">
        <v>144</v>
      </c>
      <c r="EG5" s="62" t="s">
        <v>145</v>
      </c>
      <c r="EH5" s="62" t="s">
        <v>146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161</v>
      </c>
      <c r="EN5" s="62" t="s">
        <v>153</v>
      </c>
      <c r="EO5" s="62" t="s">
        <v>142</v>
      </c>
      <c r="EP5" s="62" t="s">
        <v>143</v>
      </c>
      <c r="EQ5" s="62" t="s">
        <v>144</v>
      </c>
      <c r="ER5" s="62" t="s">
        <v>145</v>
      </c>
      <c r="ES5" s="62" t="s">
        <v>146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</row>
    <row r="6" spans="1:154" s="67" customFormat="1">
      <c r="A6" s="48" t="s">
        <v>162</v>
      </c>
      <c r="B6" s="63">
        <f>B8</f>
        <v>2019</v>
      </c>
      <c r="C6" s="63">
        <f t="shared" ref="C6:M6" si="2">C8</f>
        <v>28797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66" t="str">
        <f>IF(H8&lt;&gt;I8,H8,"")&amp;IF(I8&lt;&gt;J8,I8,"")&amp;"　"&amp;J8</f>
        <v>青森県つがる西北五広域連合　つがる総合病院</v>
      </c>
      <c r="I6" s="167"/>
      <c r="J6" s="168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400床以上～500床未満</v>
      </c>
      <c r="O6" s="63" t="str">
        <f>O8</f>
        <v>学術・研究機関出身</v>
      </c>
      <c r="P6" s="63" t="str">
        <f>P8</f>
        <v>直営</v>
      </c>
      <c r="Q6" s="64">
        <f t="shared" ref="Q6:AG6" si="3">Q8</f>
        <v>23</v>
      </c>
      <c r="R6" s="63" t="str">
        <f t="shared" si="3"/>
        <v>対象</v>
      </c>
      <c r="S6" s="63" t="str">
        <f t="shared" si="3"/>
        <v>ド 透 訓</v>
      </c>
      <c r="T6" s="63" t="str">
        <f t="shared" si="3"/>
        <v>救 臨 感 災 輪</v>
      </c>
      <c r="U6" s="64" t="str">
        <f>U8</f>
        <v>-</v>
      </c>
      <c r="V6" s="64">
        <f>V8</f>
        <v>36872</v>
      </c>
      <c r="W6" s="63" t="str">
        <f>W8</f>
        <v>非該当</v>
      </c>
      <c r="X6" s="63" t="str">
        <f t="shared" si="3"/>
        <v>７：１</v>
      </c>
      <c r="Y6" s="64">
        <f t="shared" si="3"/>
        <v>390</v>
      </c>
      <c r="Z6" s="64" t="str">
        <f t="shared" si="3"/>
        <v>-</v>
      </c>
      <c r="AA6" s="64" t="str">
        <f t="shared" si="3"/>
        <v>-</v>
      </c>
      <c r="AB6" s="64">
        <f t="shared" si="3"/>
        <v>44</v>
      </c>
      <c r="AC6" s="64">
        <f t="shared" si="3"/>
        <v>4</v>
      </c>
      <c r="AD6" s="64">
        <f t="shared" si="3"/>
        <v>438</v>
      </c>
      <c r="AE6" s="64">
        <f t="shared" si="3"/>
        <v>374</v>
      </c>
      <c r="AF6" s="64" t="str">
        <f t="shared" si="3"/>
        <v>-</v>
      </c>
      <c r="AG6" s="64">
        <f t="shared" si="3"/>
        <v>374</v>
      </c>
      <c r="AH6" s="65">
        <f>IF(AH8="-",NA(),AH8)</f>
        <v>93.7</v>
      </c>
      <c r="AI6" s="65">
        <f t="shared" ref="AI6:AQ6" si="4">IF(AI8="-",NA(),AI8)</f>
        <v>96.4</v>
      </c>
      <c r="AJ6" s="65">
        <f t="shared" si="4"/>
        <v>95.4</v>
      </c>
      <c r="AK6" s="65">
        <f t="shared" si="4"/>
        <v>97.2</v>
      </c>
      <c r="AL6" s="65">
        <f t="shared" si="4"/>
        <v>99.7</v>
      </c>
      <c r="AM6" s="65">
        <f t="shared" si="4"/>
        <v>98.8</v>
      </c>
      <c r="AN6" s="65">
        <f t="shared" si="4"/>
        <v>98.5</v>
      </c>
      <c r="AO6" s="65">
        <f t="shared" si="4"/>
        <v>98.7</v>
      </c>
      <c r="AP6" s="65">
        <f t="shared" si="4"/>
        <v>99</v>
      </c>
      <c r="AQ6" s="65">
        <f t="shared" si="4"/>
        <v>99</v>
      </c>
      <c r="AR6" s="65" t="str">
        <f>IF(AR8="-","【-】","【"&amp;SUBSTITUTE(TEXT(AR8,"#,##0.0"),"-","△")&amp;"】")</f>
        <v>【98.2】</v>
      </c>
      <c r="AS6" s="65">
        <f>IF(AS8="-",NA(),AS8)</f>
        <v>80.2</v>
      </c>
      <c r="AT6" s="65">
        <f t="shared" ref="AT6:BB6" si="5">IF(AT8="-",NA(),AT8)</f>
        <v>82</v>
      </c>
      <c r="AU6" s="65">
        <f t="shared" si="5"/>
        <v>82.3</v>
      </c>
      <c r="AV6" s="65">
        <f t="shared" si="5"/>
        <v>83.5</v>
      </c>
      <c r="AW6" s="65">
        <f t="shared" si="5"/>
        <v>84.9</v>
      </c>
      <c r="AX6" s="65">
        <f t="shared" si="5"/>
        <v>91.8</v>
      </c>
      <c r="AY6" s="65">
        <f t="shared" si="5"/>
        <v>91.6</v>
      </c>
      <c r="AZ6" s="65">
        <f t="shared" si="5"/>
        <v>92.1</v>
      </c>
      <c r="BA6" s="65">
        <f t="shared" si="5"/>
        <v>92.3</v>
      </c>
      <c r="BB6" s="65">
        <f t="shared" si="5"/>
        <v>92.4</v>
      </c>
      <c r="BC6" s="65" t="str">
        <f>IF(BC8="-","【-】","【"&amp;SUBSTITUTE(TEXT(BC8,"#,##0.0"),"-","△")&amp;"】")</f>
        <v>【89.5】</v>
      </c>
      <c r="BD6" s="65">
        <f>IF(BD8="-",NA(),BD8)</f>
        <v>33.200000000000003</v>
      </c>
      <c r="BE6" s="65">
        <f t="shared" ref="BE6:BM6" si="6">IF(BE8="-",NA(),BE8)</f>
        <v>37.5</v>
      </c>
      <c r="BF6" s="65">
        <f t="shared" si="6"/>
        <v>42.8</v>
      </c>
      <c r="BG6" s="65">
        <f t="shared" si="6"/>
        <v>47.1</v>
      </c>
      <c r="BH6" s="65">
        <f t="shared" si="6"/>
        <v>45.6</v>
      </c>
      <c r="BI6" s="65">
        <f t="shared" si="6"/>
        <v>38.1</v>
      </c>
      <c r="BJ6" s="65">
        <f t="shared" si="6"/>
        <v>42.9</v>
      </c>
      <c r="BK6" s="65">
        <f t="shared" si="6"/>
        <v>40.200000000000003</v>
      </c>
      <c r="BL6" s="65">
        <f t="shared" si="6"/>
        <v>40.4</v>
      </c>
      <c r="BM6" s="65">
        <f t="shared" si="6"/>
        <v>40.1</v>
      </c>
      <c r="BN6" s="65" t="str">
        <f>IF(BN8="-","【-】","【"&amp;SUBSTITUTE(TEXT(BN8,"#,##0.0"),"-","△")&amp;"】")</f>
        <v>【59.6】</v>
      </c>
      <c r="BO6" s="65">
        <f>IF(BO8="-",NA(),BO8)</f>
        <v>69.400000000000006</v>
      </c>
      <c r="BP6" s="65">
        <f t="shared" ref="BP6:BX6" si="7">IF(BP8="-",NA(),BP8)</f>
        <v>70.8</v>
      </c>
      <c r="BQ6" s="65">
        <f t="shared" si="7"/>
        <v>72.7</v>
      </c>
      <c r="BR6" s="65">
        <f t="shared" si="7"/>
        <v>69.599999999999994</v>
      </c>
      <c r="BS6" s="65">
        <f t="shared" si="7"/>
        <v>66.3</v>
      </c>
      <c r="BT6" s="65">
        <f t="shared" si="7"/>
        <v>75.7</v>
      </c>
      <c r="BU6" s="65">
        <f t="shared" si="7"/>
        <v>76.099999999999994</v>
      </c>
      <c r="BV6" s="65">
        <f t="shared" si="7"/>
        <v>77</v>
      </c>
      <c r="BW6" s="65">
        <f t="shared" si="7"/>
        <v>77.599999999999994</v>
      </c>
      <c r="BX6" s="65">
        <f t="shared" si="7"/>
        <v>77</v>
      </c>
      <c r="BY6" s="65" t="str">
        <f>IF(BY8="-","【-】","【"&amp;SUBSTITUTE(TEXT(BY8,"#,##0.0"),"-","△")&amp;"】")</f>
        <v>【74.7】</v>
      </c>
      <c r="BZ6" s="66">
        <f>IF(BZ8="-",NA(),BZ8)</f>
        <v>49237</v>
      </c>
      <c r="CA6" s="66">
        <f t="shared" ref="CA6:CI6" si="8">IF(CA8="-",NA(),CA8)</f>
        <v>49309</v>
      </c>
      <c r="CB6" s="66">
        <f t="shared" si="8"/>
        <v>48924</v>
      </c>
      <c r="CC6" s="66">
        <f t="shared" si="8"/>
        <v>49585</v>
      </c>
      <c r="CD6" s="66">
        <f t="shared" si="8"/>
        <v>54166</v>
      </c>
      <c r="CE6" s="66">
        <f t="shared" si="8"/>
        <v>54464</v>
      </c>
      <c r="CF6" s="66">
        <f t="shared" si="8"/>
        <v>55265</v>
      </c>
      <c r="CG6" s="66">
        <f t="shared" si="8"/>
        <v>56892</v>
      </c>
      <c r="CH6" s="66">
        <f t="shared" si="8"/>
        <v>59108</v>
      </c>
      <c r="CI6" s="66">
        <f t="shared" si="8"/>
        <v>60271</v>
      </c>
      <c r="CJ6" s="65" t="str">
        <f>IF(CJ8="-","【-】","【"&amp;SUBSTITUTE(TEXT(CJ8,"#,##0"),"-","△")&amp;"】")</f>
        <v>【53,621】</v>
      </c>
      <c r="CK6" s="66">
        <f>IF(CK8="-",NA(),CK8)</f>
        <v>12315</v>
      </c>
      <c r="CL6" s="66">
        <f t="shared" ref="CL6:CT6" si="9">IF(CL8="-",NA(),CL8)</f>
        <v>12750</v>
      </c>
      <c r="CM6" s="66">
        <f t="shared" si="9"/>
        <v>12582</v>
      </c>
      <c r="CN6" s="66">
        <f t="shared" si="9"/>
        <v>12858</v>
      </c>
      <c r="CO6" s="66">
        <f t="shared" si="9"/>
        <v>13021</v>
      </c>
      <c r="CP6" s="66">
        <f t="shared" si="9"/>
        <v>13969</v>
      </c>
      <c r="CQ6" s="66">
        <f t="shared" si="9"/>
        <v>14455</v>
      </c>
      <c r="CR6" s="66">
        <f t="shared" si="9"/>
        <v>15171</v>
      </c>
      <c r="CS6" s="66">
        <f t="shared" si="9"/>
        <v>15887</v>
      </c>
      <c r="CT6" s="66">
        <f t="shared" si="9"/>
        <v>16979</v>
      </c>
      <c r="CU6" s="65" t="str">
        <f>IF(CU8="-","【-】","【"&amp;SUBSTITUTE(TEXT(CU8,"#,##0"),"-","△")&amp;"】")</f>
        <v>【15,586】</v>
      </c>
      <c r="CV6" s="65">
        <f>IF(CV8="-",NA(),CV8)</f>
        <v>59.2</v>
      </c>
      <c r="CW6" s="65">
        <f t="shared" ref="CW6:DE6" si="10">IF(CW8="-",NA(),CW8)</f>
        <v>61</v>
      </c>
      <c r="CX6" s="65">
        <f t="shared" si="10"/>
        <v>56.8</v>
      </c>
      <c r="CY6" s="65">
        <f t="shared" si="10"/>
        <v>57.5</v>
      </c>
      <c r="CZ6" s="65">
        <f t="shared" si="10"/>
        <v>55.4</v>
      </c>
      <c r="DA6" s="65">
        <f t="shared" si="10"/>
        <v>53.2</v>
      </c>
      <c r="DB6" s="65">
        <f t="shared" si="10"/>
        <v>54.1</v>
      </c>
      <c r="DC6" s="65">
        <f t="shared" si="10"/>
        <v>53.8</v>
      </c>
      <c r="DD6" s="65">
        <f t="shared" si="10"/>
        <v>53</v>
      </c>
      <c r="DE6" s="65">
        <f t="shared" si="10"/>
        <v>53</v>
      </c>
      <c r="DF6" s="65" t="str">
        <f>IF(DF8="-","【-】","【"&amp;SUBSTITUTE(TEXT(DF8,"#,##0.0"),"-","△")&amp;"】")</f>
        <v>【54.6】</v>
      </c>
      <c r="DG6" s="65">
        <f>IF(DG8="-",NA(),DG8)</f>
        <v>26.4</v>
      </c>
      <c r="DH6" s="65">
        <f t="shared" ref="DH6:DP6" si="11">IF(DH8="-",NA(),DH8)</f>
        <v>25.8</v>
      </c>
      <c r="DI6" s="65">
        <f t="shared" si="11"/>
        <v>24.5</v>
      </c>
      <c r="DJ6" s="65">
        <f t="shared" si="11"/>
        <v>24.7</v>
      </c>
      <c r="DK6" s="65">
        <f t="shared" si="11"/>
        <v>25.7</v>
      </c>
      <c r="DL6" s="65">
        <f t="shared" si="11"/>
        <v>25.3</v>
      </c>
      <c r="DM6" s="65">
        <f t="shared" si="11"/>
        <v>25.2</v>
      </c>
      <c r="DN6" s="65">
        <f t="shared" si="11"/>
        <v>25.4</v>
      </c>
      <c r="DO6" s="65">
        <f t="shared" si="11"/>
        <v>25.8</v>
      </c>
      <c r="DP6" s="65">
        <f t="shared" si="11"/>
        <v>26.4</v>
      </c>
      <c r="DQ6" s="65" t="str">
        <f>IF(DQ8="-","【-】","【"&amp;SUBSTITUTE(TEXT(DQ8,"#,##0.0"),"-","△")&amp;"】")</f>
        <v>【25.0】</v>
      </c>
      <c r="DR6" s="65">
        <f>IF(DR8="-",NA(),DR8)</f>
        <v>19.2</v>
      </c>
      <c r="DS6" s="65">
        <f t="shared" ref="DS6:EA6" si="12">IF(DS8="-",NA(),DS8)</f>
        <v>26.1</v>
      </c>
      <c r="DT6" s="65">
        <f t="shared" si="12"/>
        <v>32.5</v>
      </c>
      <c r="DU6" s="65">
        <f t="shared" si="12"/>
        <v>38.700000000000003</v>
      </c>
      <c r="DV6" s="65">
        <f t="shared" si="12"/>
        <v>40.5</v>
      </c>
      <c r="DW6" s="65">
        <f t="shared" si="12"/>
        <v>48.7</v>
      </c>
      <c r="DX6" s="65">
        <f t="shared" si="12"/>
        <v>52.5</v>
      </c>
      <c r="DY6" s="65">
        <f t="shared" si="12"/>
        <v>52.7</v>
      </c>
      <c r="DZ6" s="65">
        <f t="shared" si="12"/>
        <v>53.7</v>
      </c>
      <c r="EA6" s="65">
        <f t="shared" si="12"/>
        <v>56.4</v>
      </c>
      <c r="EB6" s="65" t="str">
        <f>IF(EB8="-","【-】","【"&amp;SUBSTITUTE(TEXT(EB8,"#,##0.0"),"-","△")&amp;"】")</f>
        <v>【53.5】</v>
      </c>
      <c r="EC6" s="65">
        <f>IF(EC8="-",NA(),EC8)</f>
        <v>42.5</v>
      </c>
      <c r="ED6" s="65">
        <f t="shared" ref="ED6:EL6" si="13">IF(ED8="-",NA(),ED8)</f>
        <v>55.2</v>
      </c>
      <c r="EE6" s="65">
        <f t="shared" si="13"/>
        <v>66.7</v>
      </c>
      <c r="EF6" s="65">
        <f t="shared" si="13"/>
        <v>76.900000000000006</v>
      </c>
      <c r="EG6" s="65">
        <f t="shared" si="13"/>
        <v>74.599999999999994</v>
      </c>
      <c r="EH6" s="65">
        <f t="shared" si="13"/>
        <v>61.7</v>
      </c>
      <c r="EI6" s="65">
        <f t="shared" si="13"/>
        <v>66.099999999999994</v>
      </c>
      <c r="EJ6" s="65">
        <f t="shared" si="13"/>
        <v>68.400000000000006</v>
      </c>
      <c r="EK6" s="65">
        <f t="shared" si="13"/>
        <v>69.3</v>
      </c>
      <c r="EL6" s="65">
        <f t="shared" si="13"/>
        <v>71.099999999999994</v>
      </c>
      <c r="EM6" s="65" t="str">
        <f>IF(EM8="-","【-】","【"&amp;SUBSTITUTE(TEXT(EM8,"#,##0.0"),"-","△")&amp;"】")</f>
        <v>【70.0】</v>
      </c>
      <c r="EN6" s="66">
        <f>IF(EN8="-",NA(),EN8)</f>
        <v>45776210</v>
      </c>
      <c r="EO6" s="66">
        <f t="shared" ref="EO6:EW6" si="14">IF(EO8="-",NA(),EO8)</f>
        <v>45880148</v>
      </c>
      <c r="EP6" s="66">
        <f t="shared" si="14"/>
        <v>45965525</v>
      </c>
      <c r="EQ6" s="66">
        <f t="shared" si="14"/>
        <v>46151338</v>
      </c>
      <c r="ER6" s="66">
        <f t="shared" si="14"/>
        <v>46092324</v>
      </c>
      <c r="ES6" s="66">
        <f t="shared" si="14"/>
        <v>43764424</v>
      </c>
      <c r="ET6" s="66">
        <f t="shared" si="14"/>
        <v>44446754</v>
      </c>
      <c r="EU6" s="66">
        <f t="shared" si="14"/>
        <v>45729936</v>
      </c>
      <c r="EV6" s="66">
        <f t="shared" si="14"/>
        <v>47442477</v>
      </c>
      <c r="EW6" s="66">
        <f t="shared" si="14"/>
        <v>48164556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163</v>
      </c>
      <c r="B7" s="63">
        <f t="shared" ref="B7:AG7" si="15">B8</f>
        <v>2019</v>
      </c>
      <c r="C7" s="63">
        <f t="shared" si="15"/>
        <v>28797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400床以上～500床未満</v>
      </c>
      <c r="O7" s="63" t="str">
        <f>O8</f>
        <v>学術・研究機関出身</v>
      </c>
      <c r="P7" s="63" t="str">
        <f>P8</f>
        <v>直営</v>
      </c>
      <c r="Q7" s="64">
        <f t="shared" si="15"/>
        <v>23</v>
      </c>
      <c r="R7" s="63" t="str">
        <f t="shared" si="15"/>
        <v>対象</v>
      </c>
      <c r="S7" s="63" t="str">
        <f t="shared" si="15"/>
        <v>ド 透 訓</v>
      </c>
      <c r="T7" s="63" t="str">
        <f t="shared" si="15"/>
        <v>救 臨 感 災 輪</v>
      </c>
      <c r="U7" s="64" t="str">
        <f>U8</f>
        <v>-</v>
      </c>
      <c r="V7" s="64">
        <f>V8</f>
        <v>36872</v>
      </c>
      <c r="W7" s="63" t="str">
        <f>W8</f>
        <v>非該当</v>
      </c>
      <c r="X7" s="63" t="str">
        <f t="shared" si="15"/>
        <v>７：１</v>
      </c>
      <c r="Y7" s="64">
        <f t="shared" si="15"/>
        <v>390</v>
      </c>
      <c r="Z7" s="64" t="str">
        <f t="shared" si="15"/>
        <v>-</v>
      </c>
      <c r="AA7" s="64" t="str">
        <f t="shared" si="15"/>
        <v>-</v>
      </c>
      <c r="AB7" s="64">
        <f t="shared" si="15"/>
        <v>44</v>
      </c>
      <c r="AC7" s="64">
        <f t="shared" si="15"/>
        <v>4</v>
      </c>
      <c r="AD7" s="64">
        <f t="shared" si="15"/>
        <v>438</v>
      </c>
      <c r="AE7" s="64">
        <f t="shared" si="15"/>
        <v>374</v>
      </c>
      <c r="AF7" s="64" t="str">
        <f t="shared" si="15"/>
        <v>-</v>
      </c>
      <c r="AG7" s="64">
        <f t="shared" si="15"/>
        <v>374</v>
      </c>
      <c r="AH7" s="65">
        <f>AH8</f>
        <v>93.7</v>
      </c>
      <c r="AI7" s="65">
        <f t="shared" ref="AI7:AQ7" si="16">AI8</f>
        <v>96.4</v>
      </c>
      <c r="AJ7" s="65">
        <f t="shared" si="16"/>
        <v>95.4</v>
      </c>
      <c r="AK7" s="65">
        <f t="shared" si="16"/>
        <v>97.2</v>
      </c>
      <c r="AL7" s="65">
        <f t="shared" si="16"/>
        <v>99.7</v>
      </c>
      <c r="AM7" s="65">
        <f t="shared" si="16"/>
        <v>98.8</v>
      </c>
      <c r="AN7" s="65">
        <f t="shared" si="16"/>
        <v>98.5</v>
      </c>
      <c r="AO7" s="65">
        <f t="shared" si="16"/>
        <v>98.7</v>
      </c>
      <c r="AP7" s="65">
        <f t="shared" si="16"/>
        <v>99</v>
      </c>
      <c r="AQ7" s="65">
        <f t="shared" si="16"/>
        <v>99</v>
      </c>
      <c r="AR7" s="65"/>
      <c r="AS7" s="65">
        <f>AS8</f>
        <v>80.2</v>
      </c>
      <c r="AT7" s="65">
        <f t="shared" ref="AT7:BB7" si="17">AT8</f>
        <v>82</v>
      </c>
      <c r="AU7" s="65">
        <f t="shared" si="17"/>
        <v>82.3</v>
      </c>
      <c r="AV7" s="65">
        <f t="shared" si="17"/>
        <v>83.5</v>
      </c>
      <c r="AW7" s="65">
        <f t="shared" si="17"/>
        <v>84.9</v>
      </c>
      <c r="AX7" s="65">
        <f t="shared" si="17"/>
        <v>91.8</v>
      </c>
      <c r="AY7" s="65">
        <f t="shared" si="17"/>
        <v>91.6</v>
      </c>
      <c r="AZ7" s="65">
        <f t="shared" si="17"/>
        <v>92.1</v>
      </c>
      <c r="BA7" s="65">
        <f t="shared" si="17"/>
        <v>92.3</v>
      </c>
      <c r="BB7" s="65">
        <f t="shared" si="17"/>
        <v>92.4</v>
      </c>
      <c r="BC7" s="65"/>
      <c r="BD7" s="65">
        <f>BD8</f>
        <v>33.200000000000003</v>
      </c>
      <c r="BE7" s="65">
        <f t="shared" ref="BE7:BM7" si="18">BE8</f>
        <v>37.5</v>
      </c>
      <c r="BF7" s="65">
        <f t="shared" si="18"/>
        <v>42.8</v>
      </c>
      <c r="BG7" s="65">
        <f t="shared" si="18"/>
        <v>47.1</v>
      </c>
      <c r="BH7" s="65">
        <f t="shared" si="18"/>
        <v>45.6</v>
      </c>
      <c r="BI7" s="65">
        <f t="shared" si="18"/>
        <v>38.1</v>
      </c>
      <c r="BJ7" s="65">
        <f t="shared" si="18"/>
        <v>42.9</v>
      </c>
      <c r="BK7" s="65">
        <f t="shared" si="18"/>
        <v>40.200000000000003</v>
      </c>
      <c r="BL7" s="65">
        <f t="shared" si="18"/>
        <v>40.4</v>
      </c>
      <c r="BM7" s="65">
        <f t="shared" si="18"/>
        <v>40.1</v>
      </c>
      <c r="BN7" s="65"/>
      <c r="BO7" s="65">
        <f>BO8</f>
        <v>69.400000000000006</v>
      </c>
      <c r="BP7" s="65">
        <f t="shared" ref="BP7:BX7" si="19">BP8</f>
        <v>70.8</v>
      </c>
      <c r="BQ7" s="65">
        <f t="shared" si="19"/>
        <v>72.7</v>
      </c>
      <c r="BR7" s="65">
        <f t="shared" si="19"/>
        <v>69.599999999999994</v>
      </c>
      <c r="BS7" s="65">
        <f t="shared" si="19"/>
        <v>66.3</v>
      </c>
      <c r="BT7" s="65">
        <f t="shared" si="19"/>
        <v>75.7</v>
      </c>
      <c r="BU7" s="65">
        <f t="shared" si="19"/>
        <v>76.099999999999994</v>
      </c>
      <c r="BV7" s="65">
        <f t="shared" si="19"/>
        <v>77</v>
      </c>
      <c r="BW7" s="65">
        <f t="shared" si="19"/>
        <v>77.599999999999994</v>
      </c>
      <c r="BX7" s="65">
        <f t="shared" si="19"/>
        <v>77</v>
      </c>
      <c r="BY7" s="65"/>
      <c r="BZ7" s="66">
        <f>BZ8</f>
        <v>49237</v>
      </c>
      <c r="CA7" s="66">
        <f t="shared" ref="CA7:CI7" si="20">CA8</f>
        <v>49309</v>
      </c>
      <c r="CB7" s="66">
        <f t="shared" si="20"/>
        <v>48924</v>
      </c>
      <c r="CC7" s="66">
        <f t="shared" si="20"/>
        <v>49585</v>
      </c>
      <c r="CD7" s="66">
        <f t="shared" si="20"/>
        <v>54166</v>
      </c>
      <c r="CE7" s="66">
        <f t="shared" si="20"/>
        <v>54464</v>
      </c>
      <c r="CF7" s="66">
        <f t="shared" si="20"/>
        <v>55265</v>
      </c>
      <c r="CG7" s="66">
        <f t="shared" si="20"/>
        <v>56892</v>
      </c>
      <c r="CH7" s="66">
        <f t="shared" si="20"/>
        <v>59108</v>
      </c>
      <c r="CI7" s="66">
        <f t="shared" si="20"/>
        <v>60271</v>
      </c>
      <c r="CJ7" s="65"/>
      <c r="CK7" s="66">
        <f>CK8</f>
        <v>12315</v>
      </c>
      <c r="CL7" s="66">
        <f t="shared" ref="CL7:CT7" si="21">CL8</f>
        <v>12750</v>
      </c>
      <c r="CM7" s="66">
        <f t="shared" si="21"/>
        <v>12582</v>
      </c>
      <c r="CN7" s="66">
        <f t="shared" si="21"/>
        <v>12858</v>
      </c>
      <c r="CO7" s="66">
        <f t="shared" si="21"/>
        <v>13021</v>
      </c>
      <c r="CP7" s="66">
        <f t="shared" si="21"/>
        <v>13969</v>
      </c>
      <c r="CQ7" s="66">
        <f t="shared" si="21"/>
        <v>14455</v>
      </c>
      <c r="CR7" s="66">
        <f t="shared" si="21"/>
        <v>15171</v>
      </c>
      <c r="CS7" s="66">
        <f t="shared" si="21"/>
        <v>15887</v>
      </c>
      <c r="CT7" s="66">
        <f t="shared" si="21"/>
        <v>16979</v>
      </c>
      <c r="CU7" s="65"/>
      <c r="CV7" s="65">
        <f>CV8</f>
        <v>59.2</v>
      </c>
      <c r="CW7" s="65">
        <f t="shared" ref="CW7:DE7" si="22">CW8</f>
        <v>61</v>
      </c>
      <c r="CX7" s="65">
        <f t="shared" si="22"/>
        <v>56.8</v>
      </c>
      <c r="CY7" s="65">
        <f t="shared" si="22"/>
        <v>57.5</v>
      </c>
      <c r="CZ7" s="65">
        <f t="shared" si="22"/>
        <v>55.4</v>
      </c>
      <c r="DA7" s="65">
        <f t="shared" si="22"/>
        <v>53.2</v>
      </c>
      <c r="DB7" s="65">
        <f t="shared" si="22"/>
        <v>54.1</v>
      </c>
      <c r="DC7" s="65">
        <f t="shared" si="22"/>
        <v>53.8</v>
      </c>
      <c r="DD7" s="65">
        <f t="shared" si="22"/>
        <v>53</v>
      </c>
      <c r="DE7" s="65">
        <f t="shared" si="22"/>
        <v>53</v>
      </c>
      <c r="DF7" s="65"/>
      <c r="DG7" s="65">
        <f>DG8</f>
        <v>26.4</v>
      </c>
      <c r="DH7" s="65">
        <f t="shared" ref="DH7:DP7" si="23">DH8</f>
        <v>25.8</v>
      </c>
      <c r="DI7" s="65">
        <f t="shared" si="23"/>
        <v>24.5</v>
      </c>
      <c r="DJ7" s="65">
        <f t="shared" si="23"/>
        <v>24.7</v>
      </c>
      <c r="DK7" s="65">
        <f t="shared" si="23"/>
        <v>25.7</v>
      </c>
      <c r="DL7" s="65">
        <f t="shared" si="23"/>
        <v>25.3</v>
      </c>
      <c r="DM7" s="65">
        <f t="shared" si="23"/>
        <v>25.2</v>
      </c>
      <c r="DN7" s="65">
        <f t="shared" si="23"/>
        <v>25.4</v>
      </c>
      <c r="DO7" s="65">
        <f t="shared" si="23"/>
        <v>25.8</v>
      </c>
      <c r="DP7" s="65">
        <f t="shared" si="23"/>
        <v>26.4</v>
      </c>
      <c r="DQ7" s="65"/>
      <c r="DR7" s="65">
        <f>DR8</f>
        <v>19.2</v>
      </c>
      <c r="DS7" s="65">
        <f t="shared" ref="DS7:EA7" si="24">DS8</f>
        <v>26.1</v>
      </c>
      <c r="DT7" s="65">
        <f t="shared" si="24"/>
        <v>32.5</v>
      </c>
      <c r="DU7" s="65">
        <f t="shared" si="24"/>
        <v>38.700000000000003</v>
      </c>
      <c r="DV7" s="65">
        <f t="shared" si="24"/>
        <v>40.5</v>
      </c>
      <c r="DW7" s="65">
        <f t="shared" si="24"/>
        <v>48.7</v>
      </c>
      <c r="DX7" s="65">
        <f t="shared" si="24"/>
        <v>52.5</v>
      </c>
      <c r="DY7" s="65">
        <f t="shared" si="24"/>
        <v>52.7</v>
      </c>
      <c r="DZ7" s="65">
        <f t="shared" si="24"/>
        <v>53.7</v>
      </c>
      <c r="EA7" s="65">
        <f t="shared" si="24"/>
        <v>56.4</v>
      </c>
      <c r="EB7" s="65"/>
      <c r="EC7" s="65">
        <f>EC8</f>
        <v>42.5</v>
      </c>
      <c r="ED7" s="65">
        <f t="shared" ref="ED7:EL7" si="25">ED8</f>
        <v>55.2</v>
      </c>
      <c r="EE7" s="65">
        <f t="shared" si="25"/>
        <v>66.7</v>
      </c>
      <c r="EF7" s="65">
        <f t="shared" si="25"/>
        <v>76.900000000000006</v>
      </c>
      <c r="EG7" s="65">
        <f t="shared" si="25"/>
        <v>74.599999999999994</v>
      </c>
      <c r="EH7" s="65">
        <f t="shared" si="25"/>
        <v>61.7</v>
      </c>
      <c r="EI7" s="65">
        <f t="shared" si="25"/>
        <v>66.099999999999994</v>
      </c>
      <c r="EJ7" s="65">
        <f t="shared" si="25"/>
        <v>68.400000000000006</v>
      </c>
      <c r="EK7" s="65">
        <f t="shared" si="25"/>
        <v>69.3</v>
      </c>
      <c r="EL7" s="65">
        <f t="shared" si="25"/>
        <v>71.099999999999994</v>
      </c>
      <c r="EM7" s="65"/>
      <c r="EN7" s="66">
        <f>EN8</f>
        <v>45776210</v>
      </c>
      <c r="EO7" s="66">
        <f t="shared" ref="EO7:EW7" si="26">EO8</f>
        <v>45880148</v>
      </c>
      <c r="EP7" s="66">
        <f t="shared" si="26"/>
        <v>45965525</v>
      </c>
      <c r="EQ7" s="66">
        <f t="shared" si="26"/>
        <v>46151338</v>
      </c>
      <c r="ER7" s="66">
        <f t="shared" si="26"/>
        <v>46092324</v>
      </c>
      <c r="ES7" s="66">
        <f t="shared" si="26"/>
        <v>43764424</v>
      </c>
      <c r="ET7" s="66">
        <f t="shared" si="26"/>
        <v>44446754</v>
      </c>
      <c r="EU7" s="66">
        <f t="shared" si="26"/>
        <v>45729936</v>
      </c>
      <c r="EV7" s="66">
        <f t="shared" si="26"/>
        <v>47442477</v>
      </c>
      <c r="EW7" s="66">
        <f t="shared" si="26"/>
        <v>48164556</v>
      </c>
      <c r="EX7" s="66"/>
    </row>
    <row r="8" spans="1:154" s="67" customFormat="1">
      <c r="A8" s="48"/>
      <c r="B8" s="68">
        <v>2019</v>
      </c>
      <c r="C8" s="68">
        <v>28797</v>
      </c>
      <c r="D8" s="68">
        <v>46</v>
      </c>
      <c r="E8" s="68">
        <v>6</v>
      </c>
      <c r="F8" s="68">
        <v>0</v>
      </c>
      <c r="G8" s="68">
        <v>1</v>
      </c>
      <c r="H8" s="68" t="s">
        <v>164</v>
      </c>
      <c r="I8" s="68" t="s">
        <v>165</v>
      </c>
      <c r="J8" s="68" t="s">
        <v>166</v>
      </c>
      <c r="K8" s="68" t="s">
        <v>167</v>
      </c>
      <c r="L8" s="68" t="s">
        <v>168</v>
      </c>
      <c r="M8" s="68" t="s">
        <v>169</v>
      </c>
      <c r="N8" s="68" t="s">
        <v>170</v>
      </c>
      <c r="O8" s="68" t="s">
        <v>171</v>
      </c>
      <c r="P8" s="68" t="s">
        <v>172</v>
      </c>
      <c r="Q8" s="69">
        <v>23</v>
      </c>
      <c r="R8" s="68" t="s">
        <v>173</v>
      </c>
      <c r="S8" s="68" t="s">
        <v>174</v>
      </c>
      <c r="T8" s="68" t="s">
        <v>175</v>
      </c>
      <c r="U8" s="69" t="s">
        <v>38</v>
      </c>
      <c r="V8" s="69">
        <v>36872</v>
      </c>
      <c r="W8" s="68" t="s">
        <v>176</v>
      </c>
      <c r="X8" s="70" t="s">
        <v>177</v>
      </c>
      <c r="Y8" s="69">
        <v>390</v>
      </c>
      <c r="Z8" s="69" t="s">
        <v>38</v>
      </c>
      <c r="AA8" s="69" t="s">
        <v>38</v>
      </c>
      <c r="AB8" s="69">
        <v>44</v>
      </c>
      <c r="AC8" s="69">
        <v>4</v>
      </c>
      <c r="AD8" s="69">
        <v>438</v>
      </c>
      <c r="AE8" s="69">
        <v>374</v>
      </c>
      <c r="AF8" s="69" t="s">
        <v>38</v>
      </c>
      <c r="AG8" s="69">
        <v>374</v>
      </c>
      <c r="AH8" s="71">
        <v>93.7</v>
      </c>
      <c r="AI8" s="71">
        <v>96.4</v>
      </c>
      <c r="AJ8" s="71">
        <v>95.4</v>
      </c>
      <c r="AK8" s="71">
        <v>97.2</v>
      </c>
      <c r="AL8" s="71">
        <v>99.7</v>
      </c>
      <c r="AM8" s="71">
        <v>98.8</v>
      </c>
      <c r="AN8" s="71">
        <v>98.5</v>
      </c>
      <c r="AO8" s="71">
        <v>98.7</v>
      </c>
      <c r="AP8" s="71">
        <v>99</v>
      </c>
      <c r="AQ8" s="71">
        <v>99</v>
      </c>
      <c r="AR8" s="71">
        <v>98.2</v>
      </c>
      <c r="AS8" s="71">
        <v>80.2</v>
      </c>
      <c r="AT8" s="71">
        <v>82</v>
      </c>
      <c r="AU8" s="71">
        <v>82.3</v>
      </c>
      <c r="AV8" s="71">
        <v>83.5</v>
      </c>
      <c r="AW8" s="71">
        <v>84.9</v>
      </c>
      <c r="AX8" s="71">
        <v>91.8</v>
      </c>
      <c r="AY8" s="71">
        <v>91.6</v>
      </c>
      <c r="AZ8" s="71">
        <v>92.1</v>
      </c>
      <c r="BA8" s="71">
        <v>92.3</v>
      </c>
      <c r="BB8" s="71">
        <v>92.4</v>
      </c>
      <c r="BC8" s="71">
        <v>89.5</v>
      </c>
      <c r="BD8" s="72">
        <v>33.200000000000003</v>
      </c>
      <c r="BE8" s="72">
        <v>37.5</v>
      </c>
      <c r="BF8" s="72">
        <v>42.8</v>
      </c>
      <c r="BG8" s="72">
        <v>47.1</v>
      </c>
      <c r="BH8" s="72">
        <v>45.6</v>
      </c>
      <c r="BI8" s="72">
        <v>38.1</v>
      </c>
      <c r="BJ8" s="72">
        <v>42.9</v>
      </c>
      <c r="BK8" s="72">
        <v>40.200000000000003</v>
      </c>
      <c r="BL8" s="72">
        <v>40.4</v>
      </c>
      <c r="BM8" s="72">
        <v>40.1</v>
      </c>
      <c r="BN8" s="72">
        <v>59.6</v>
      </c>
      <c r="BO8" s="71">
        <v>69.400000000000006</v>
      </c>
      <c r="BP8" s="71">
        <v>70.8</v>
      </c>
      <c r="BQ8" s="71">
        <v>72.7</v>
      </c>
      <c r="BR8" s="71">
        <v>69.599999999999994</v>
      </c>
      <c r="BS8" s="71">
        <v>66.3</v>
      </c>
      <c r="BT8" s="71">
        <v>75.7</v>
      </c>
      <c r="BU8" s="71">
        <v>76.099999999999994</v>
      </c>
      <c r="BV8" s="71">
        <v>77</v>
      </c>
      <c r="BW8" s="71">
        <v>77.599999999999994</v>
      </c>
      <c r="BX8" s="71">
        <v>77</v>
      </c>
      <c r="BY8" s="71">
        <v>74.7</v>
      </c>
      <c r="BZ8" s="72">
        <v>49237</v>
      </c>
      <c r="CA8" s="72">
        <v>49309</v>
      </c>
      <c r="CB8" s="72">
        <v>48924</v>
      </c>
      <c r="CC8" s="72">
        <v>49585</v>
      </c>
      <c r="CD8" s="72">
        <v>54166</v>
      </c>
      <c r="CE8" s="72">
        <v>54464</v>
      </c>
      <c r="CF8" s="72">
        <v>55265</v>
      </c>
      <c r="CG8" s="72">
        <v>56892</v>
      </c>
      <c r="CH8" s="72">
        <v>59108</v>
      </c>
      <c r="CI8" s="72">
        <v>60271</v>
      </c>
      <c r="CJ8" s="71">
        <v>53621</v>
      </c>
      <c r="CK8" s="72">
        <v>12315</v>
      </c>
      <c r="CL8" s="72">
        <v>12750</v>
      </c>
      <c r="CM8" s="72">
        <v>12582</v>
      </c>
      <c r="CN8" s="72">
        <v>12858</v>
      </c>
      <c r="CO8" s="72">
        <v>13021</v>
      </c>
      <c r="CP8" s="72">
        <v>13969</v>
      </c>
      <c r="CQ8" s="72">
        <v>14455</v>
      </c>
      <c r="CR8" s="72">
        <v>15171</v>
      </c>
      <c r="CS8" s="72">
        <v>15887</v>
      </c>
      <c r="CT8" s="72">
        <v>16979</v>
      </c>
      <c r="CU8" s="71">
        <v>15586</v>
      </c>
      <c r="CV8" s="72">
        <v>59.2</v>
      </c>
      <c r="CW8" s="72">
        <v>61</v>
      </c>
      <c r="CX8" s="72">
        <v>56.8</v>
      </c>
      <c r="CY8" s="72">
        <v>57.5</v>
      </c>
      <c r="CZ8" s="72">
        <v>55.4</v>
      </c>
      <c r="DA8" s="72">
        <v>53.2</v>
      </c>
      <c r="DB8" s="72">
        <v>54.1</v>
      </c>
      <c r="DC8" s="72">
        <v>53.8</v>
      </c>
      <c r="DD8" s="72">
        <v>53</v>
      </c>
      <c r="DE8" s="72">
        <v>53</v>
      </c>
      <c r="DF8" s="72">
        <v>54.6</v>
      </c>
      <c r="DG8" s="72">
        <v>26.4</v>
      </c>
      <c r="DH8" s="72">
        <v>25.8</v>
      </c>
      <c r="DI8" s="72">
        <v>24.5</v>
      </c>
      <c r="DJ8" s="72">
        <v>24.7</v>
      </c>
      <c r="DK8" s="72">
        <v>25.7</v>
      </c>
      <c r="DL8" s="72">
        <v>25.3</v>
      </c>
      <c r="DM8" s="72">
        <v>25.2</v>
      </c>
      <c r="DN8" s="72">
        <v>25.4</v>
      </c>
      <c r="DO8" s="72">
        <v>25.8</v>
      </c>
      <c r="DP8" s="72">
        <v>26.4</v>
      </c>
      <c r="DQ8" s="72">
        <v>25</v>
      </c>
      <c r="DR8" s="71">
        <v>19.2</v>
      </c>
      <c r="DS8" s="71">
        <v>26.1</v>
      </c>
      <c r="DT8" s="71">
        <v>32.5</v>
      </c>
      <c r="DU8" s="71">
        <v>38.700000000000003</v>
      </c>
      <c r="DV8" s="71">
        <v>40.5</v>
      </c>
      <c r="DW8" s="71">
        <v>48.7</v>
      </c>
      <c r="DX8" s="71">
        <v>52.5</v>
      </c>
      <c r="DY8" s="71">
        <v>52.7</v>
      </c>
      <c r="DZ8" s="71">
        <v>53.7</v>
      </c>
      <c r="EA8" s="71">
        <v>56.4</v>
      </c>
      <c r="EB8" s="71">
        <v>53.5</v>
      </c>
      <c r="EC8" s="71">
        <v>42.5</v>
      </c>
      <c r="ED8" s="71">
        <v>55.2</v>
      </c>
      <c r="EE8" s="71">
        <v>66.7</v>
      </c>
      <c r="EF8" s="71">
        <v>76.900000000000006</v>
      </c>
      <c r="EG8" s="71">
        <v>74.599999999999994</v>
      </c>
      <c r="EH8" s="71">
        <v>61.7</v>
      </c>
      <c r="EI8" s="71">
        <v>66.099999999999994</v>
      </c>
      <c r="EJ8" s="71">
        <v>68.400000000000006</v>
      </c>
      <c r="EK8" s="71">
        <v>69.3</v>
      </c>
      <c r="EL8" s="71">
        <v>71.099999999999994</v>
      </c>
      <c r="EM8" s="71">
        <v>70</v>
      </c>
      <c r="EN8" s="72">
        <v>45776210</v>
      </c>
      <c r="EO8" s="72">
        <v>45880148</v>
      </c>
      <c r="EP8" s="72">
        <v>45965525</v>
      </c>
      <c r="EQ8" s="72">
        <v>46151338</v>
      </c>
      <c r="ER8" s="72">
        <v>46092324</v>
      </c>
      <c r="ES8" s="72">
        <v>43764424</v>
      </c>
      <c r="ET8" s="72">
        <v>44446754</v>
      </c>
      <c r="EU8" s="72">
        <v>45729936</v>
      </c>
      <c r="EV8" s="72">
        <v>47442477</v>
      </c>
      <c r="EW8" s="72">
        <v>48164556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178</v>
      </c>
      <c r="C10" s="77" t="s">
        <v>179</v>
      </c>
      <c r="D10" s="77" t="s">
        <v>180</v>
      </c>
      <c r="E10" s="77" t="s">
        <v>181</v>
      </c>
      <c r="F10" s="77" t="s">
        <v>182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病院運営部</dc:creator>
  <cp:lastModifiedBy>つがる西北五広域連合病院運営局</cp:lastModifiedBy>
  <cp:lastPrinted>2021-02-04T06:44:54Z</cp:lastPrinted>
  <dcterms:created xsi:type="dcterms:W3CDTF">2021-02-04T06:44:30Z</dcterms:created>
  <dcterms:modified xsi:type="dcterms:W3CDTF">2021-03-01T01:10:57Z</dcterms:modified>
</cp:coreProperties>
</file>